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hare\H30\12-1 決算\13_財政状況資料集\02 2回目\04 HPデータ\"/>
    </mc:Choice>
  </mc:AlternateContent>
  <bookViews>
    <workbookView xWindow="0" yWindow="0" windowWidth="15360" windowHeight="7635" tabRatio="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BY43" i="7"/>
  <c r="BW43" i="7" s="1"/>
  <c r="BE43" i="7"/>
  <c r="AM43" i="7"/>
  <c r="U43" i="7"/>
  <c r="E43" i="7"/>
  <c r="C43" i="7" s="1"/>
  <c r="DG42" i="7"/>
  <c r="CQ42" i="7"/>
  <c r="BY42" i="7"/>
  <c r="BW42" i="7" s="1"/>
  <c r="BE42" i="7"/>
  <c r="AM42" i="7"/>
  <c r="U42" i="7"/>
  <c r="E42" i="7"/>
  <c r="C42" i="7"/>
  <c r="DG41" i="7"/>
  <c r="CQ41" i="7"/>
  <c r="BY41" i="7"/>
  <c r="BW41" i="7" s="1"/>
  <c r="BE41" i="7"/>
  <c r="AM41" i="7"/>
  <c r="U41" i="7"/>
  <c r="E41" i="7"/>
  <c r="C41" i="7"/>
  <c r="DG40" i="7"/>
  <c r="CQ40" i="7"/>
  <c r="BY40" i="7"/>
  <c r="BW40" i="7" s="1"/>
  <c r="BE40" i="7"/>
  <c r="AM40" i="7"/>
  <c r="U40" i="7"/>
  <c r="E40" i="7"/>
  <c r="C40" i="7"/>
  <c r="DG39" i="7"/>
  <c r="CQ39" i="7"/>
  <c r="BY39" i="7"/>
  <c r="BW39" i="7" s="1"/>
  <c r="BG39" i="7"/>
  <c r="AM39" i="7"/>
  <c r="U39" i="7"/>
  <c r="E39" i="7"/>
  <c r="DG38" i="7"/>
  <c r="CQ38" i="7"/>
  <c r="BY38" i="7"/>
  <c r="BW38" i="7"/>
  <c r="BG38" i="7"/>
  <c r="AO38" i="7"/>
  <c r="U38" i="7"/>
  <c r="E38" i="7"/>
  <c r="DG37" i="7"/>
  <c r="CQ37" i="7"/>
  <c r="BY37" i="7"/>
  <c r="BG37" i="7"/>
  <c r="AO37" i="7"/>
  <c r="W37" i="7"/>
  <c r="E37" i="7"/>
  <c r="DG36" i="7"/>
  <c r="CQ36" i="7"/>
  <c r="BY36" i="7"/>
  <c r="BG36" i="7"/>
  <c r="AO36" i="7"/>
  <c r="W36" i="7"/>
  <c r="E36" i="7"/>
  <c r="DG35" i="7"/>
  <c r="CQ35" i="7"/>
  <c r="BY35" i="7"/>
  <c r="BG35" i="7"/>
  <c r="AO35" i="7"/>
  <c r="W35" i="7"/>
  <c r="E35" i="7"/>
  <c r="DG34" i="7"/>
  <c r="CQ34" i="7"/>
  <c r="BY34" i="7"/>
  <c r="BG34" i="7"/>
  <c r="AO34" i="7"/>
  <c r="W34" i="7"/>
  <c r="E34" i="7"/>
  <c r="C34" i="7" s="1"/>
  <c r="C35" i="7" l="1"/>
  <c r="C36" i="7" s="1"/>
  <c r="C37" i="7" l="1"/>
  <c r="C38" i="7" s="1"/>
  <c r="C39" i="7" s="1"/>
  <c r="U34" i="7" s="1"/>
  <c r="U35" i="7" l="1"/>
  <c r="U36" i="7" s="1"/>
  <c r="U37" i="7" s="1"/>
  <c r="AM34" i="7"/>
  <c r="AM35" i="7" s="1"/>
  <c r="AM36" i="7" s="1"/>
  <c r="AM37" i="7" s="1"/>
  <c r="AM38" i="7" s="1"/>
  <c r="BE34" i="7"/>
  <c r="BE35" i="7" s="1"/>
  <c r="BE36" i="7" s="1"/>
  <c r="BE37" i="7" s="1"/>
  <c r="BE38" i="7" s="1"/>
  <c r="BE39" i="7" s="1"/>
  <c r="BW34" i="7" l="1"/>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<sst xmlns="http://schemas.openxmlformats.org/spreadsheetml/2006/main" count="1102" uniqueCount="623">
  <si>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</si>
  <si>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</si>
  <si>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</si>
  <si>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</si>
  <si>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</si>
  <si>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</si>
  <si>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</si>
  <si>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</si>
  <si>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</si>
  <si>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</si>
  <si>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</si>
  <si>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</si>
  <si>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</si>
  <si>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</si>
  <si>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</si>
  <si>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</si>
  <si>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</si>
  <si>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30年度の将来負担比率は、一般会計等に係る地方債の現在高が減少したことにより、前年度と比較して11.7ポイント改善し89.4％となったが、類似団体と比較しても依然として高い水準となっている。実質公債費比率は、地方債元利償還金における充当一般財源額の減少により、単年度比率は1.0ポイント改善し、過去3ヵ年平均は、前年度より0.2ポイント改善して9.8％となった。有形固定資産減価償却率は67.0％と高い水準になっており、施設更新にあたっては、後年度の地方債償還を踏まえて計画的に実施するとともに、交付税措置のある起債を積極的に活用する必要がある。</t>
    <rPh sb="99" eb="101">
      <t>ジッシツ</t>
    </rPh>
    <rPh sb="101" eb="104">
      <t>コウサイヒ</t>
    </rPh>
    <rPh sb="104" eb="106">
      <t>ヒリツ</t>
    </rPh>
    <rPh sb="147" eb="149">
      <t>カイゼン</t>
    </rPh>
    <rPh sb="172" eb="174">
      <t>カイゼン</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</si>
  <si>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</si>
  <si>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</si>
  <si>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</si>
  <si>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</si>
  <si>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</si>
  <si>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</si>
  <si>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</si>
  <si>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</si>
  <si>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</si>
  <si>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</si>
  <si>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</si>
  <si>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</si>
  <si>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</si>
  <si>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</si>
  <si>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</si>
  <si>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</si>
  <si>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</si>
  <si>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</si>
  <si>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</si>
  <si>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</si>
  <si>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</si>
  <si>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</si>
  <si>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</si>
  <si>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</si>
  <si>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</si>
  <si>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</si>
  <si>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</si>
  <si>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</si>
  <si>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</si>
  <si>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</si>
  <si>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</si>
  <si>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</si>
  <si>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</si>
  <si>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</si>
  <si>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</si>
  <si>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</si>
  <si>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</si>
  <si>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</si>
  <si>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</si>
  <si>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</si>
  <si>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</si>
  <si>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</si>
  <si>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</si>
  <si>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</si>
  <si>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</si>
  <si>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</si>
  <si>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</si>
  <si>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</si>
  <si>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</si>
  <si>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</si>
  <si>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</si>
  <si>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</si>
  <si>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</si>
  <si>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</si>
  <si>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</si>
  <si>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</si>
  <si>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</si>
  <si>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</si>
  <si>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</si>
  <si>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</si>
  <si>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</si>
  <si>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</si>
  <si>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</si>
  <si>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</si>
  <si>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</si>
  <si>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</si>
  <si>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</si>
  <si>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</si>
  <si>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</si>
  <si>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</si>
  <si>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</si>
  <si>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</si>
  <si>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</si>
  <si>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</si>
  <si>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</si>
  <si>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</si>
  <si>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臨海土地造成事業特別会計</t>
    <phoneticPr fontId="5"/>
  </si>
  <si>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</si>
  <si>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</si>
  <si>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</si>
  <si>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</si>
  <si>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</si>
  <si>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</si>
  <si>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</si>
  <si>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</si>
  <si>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</si>
  <si>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</si>
  <si>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</si>
  <si>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</si>
  <si>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</si>
  <si>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</si>
  <si>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</si>
  <si>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</si>
  <si>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</si>
  <si>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</si>
  <si>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</si>
  <si>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</si>
  <si>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</si>
  <si>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</si>
  <si>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</si>
  <si>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</si>
  <si>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</si>
  <si>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</si>
  <si>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</si>
  <si>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</si>
  <si>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</si>
  <si>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</si>
  <si>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</si>
  <si>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</si>
  <si>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</si>
  <si>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</si>
  <si>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</si>
  <si>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</si>
  <si>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</si>
  <si>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</si>
  <si>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</si>
  <si>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</si>
  <si>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</si>
  <si>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</si>
  <si>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</si>
  <si>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</si>
  <si>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</si>
  <si>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</si>
  <si>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</si>
  <si>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</si>
  <si>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</si>
  <si>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</si>
  <si>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</si>
  <si>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</si>
  <si>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</si>
  <si>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</si>
  <si>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</si>
  <si>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</si>
  <si>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</si>
  <si>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</si>
  <si>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</si>
  <si>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</si>
  <si>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山口県下関市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</si>
  <si>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</si>
  <si>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</si>
  <si>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</si>
  <si>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</si>
  <si>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</si>
  <si>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</si>
  <si>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</si>
  <si>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</si>
  <si>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</si>
  <si>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</si>
  <si>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</si>
  <si>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</si>
  <si>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</si>
  <si>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</si>
  <si>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</si>
  <si>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</si>
  <si>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</si>
  <si>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</si>
  <si>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</si>
  <si>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</si>
  <si>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</si>
  <si>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</si>
  <si>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</si>
  <si>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</si>
  <si>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</si>
  <si>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</si>
  <si>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</si>
  <si>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</si>
  <si>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</si>
  <si>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</si>
  <si>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</si>
  <si>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</si>
  <si>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</si>
  <si>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</si>
  <si>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</si>
  <si>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</si>
  <si>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</si>
  <si>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</si>
  <si>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</si>
  <si>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</si>
  <si>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</si>
  <si>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</si>
  <si>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</si>
  <si>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</si>
  <si>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</si>
  <si>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</si>
  <si>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</si>
  <si>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</si>
  <si>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</si>
  <si>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</si>
  <si>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</si>
  <si>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</si>
  <si>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</si>
  <si>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</si>
  <si>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</si>
  <si>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</si>
  <si>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</si>
  <si>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</si>
  <si>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</si>
  <si>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</si>
  <si>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</si>
  <si>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</si>
  <si>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</si>
  <si>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</si>
  <si>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</si>
  <si>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</si>
  <si>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</si>
  <si>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</si>
  <si>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</si>
  <si>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</si>
  <si>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</si>
  <si>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</si>
  <si>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</si>
  <si>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</si>
  <si>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</si>
  <si>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</si>
  <si>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</si>
  <si>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</si>
  <si>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</si>
  <si>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</si>
  <si>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</si>
  <si>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</si>
  <si>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</si>
  <si>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</si>
  <si>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</si>
  <si>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</si>
  <si>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</si>
  <si>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</si>
  <si>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</si>
  <si>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</si>
  <si>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</si>
  <si>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</si>
  <si>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</si>
  <si>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</si>
  <si>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</si>
  <si>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</si>
  <si>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</si>
  <si>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</si>
  <si>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</si>
  <si>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</si>
  <si>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</si>
  <si>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</si>
  <si>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</si>
  <si>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</si>
  <si>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</si>
  <si>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</si>
  <si>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</si>
  <si>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</si>
  <si>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</si>
  <si>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</si>
  <si>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</si>
  <si>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</si>
  <si>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</si>
  <si>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</si>
  <si>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</si>
  <si>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</si>
  <si>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</si>
  <si>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</si>
  <si>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</si>
  <si>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</si>
  <si>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</si>
  <si>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</si>
  <si>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</si>
  <si>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</si>
  <si>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病院</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</si>
  <si>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</si>
  <si>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</si>
  <si>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</si>
  <si>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</si>
  <si>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</si>
  <si>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</si>
  <si>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</si>
  <si>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</si>
  <si>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</si>
  <si>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</si>
  <si>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</si>
  <si>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</si>
  <si>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</si>
  <si>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</si>
  <si>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</si>
  <si>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</si>
  <si>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</si>
  <si>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</si>
  <si>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</si>
  <si>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</si>
  <si>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</si>
  <si>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</si>
  <si>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</si>
  <si>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</si>
  <si>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</si>
  <si>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山口県下関市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</si>
  <si>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</si>
  <si>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</si>
  <si>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</si>
  <si>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</si>
  <si>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</si>
  <si>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</si>
  <si>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</si>
  <si>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</si>
  <si>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</si>
  <si>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</si>
  <si>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</si>
  <si>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</si>
  <si>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</si>
  <si>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</si>
  <si>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</si>
  <si>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</si>
  <si>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</si>
  <si>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</si>
  <si>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</si>
  <si>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</si>
  <si>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下関市公営施設管理公社</t>
  </si>
  <si>
    <t>-</t>
  </si>
  <si>
    <t>土地取得特別会計</t>
    <phoneticPr fontId="5"/>
  </si>
  <si>
    <t>下関市文化振興財団</t>
  </si>
  <si>
    <t>母子父子寡婦福祉資金貸付事業特別会計</t>
    <phoneticPr fontId="5"/>
  </si>
  <si>
    <t>下関海洋少年団育成会</t>
  </si>
  <si>
    <t>港湾特別会計</t>
    <phoneticPr fontId="5"/>
  </si>
  <si>
    <t>下関海洋科学アカデミー</t>
  </si>
  <si>
    <t>市立市民病院債管理特別会計</t>
    <phoneticPr fontId="5"/>
  </si>
  <si>
    <t>菊川町まちづくり</t>
  </si>
  <si>
    <t>公債管理特別会計</t>
    <phoneticPr fontId="5"/>
  </si>
  <si>
    <t>豊田ふるさとセンター</t>
  </si>
  <si>
    <t>豊田あぐりサービス</t>
  </si>
  <si>
    <t>豊田湖畔公園管理財団</t>
  </si>
  <si>
    <t>豊浦産業振興事業団</t>
  </si>
  <si>
    <t>下関市水道サービス公社</t>
  </si>
  <si>
    <t>○</t>
    <phoneticPr fontId="2"/>
  </si>
  <si>
    <t>公立大学法人下関市立大学</t>
  </si>
  <si>
    <t>サンデン交通</t>
  </si>
  <si>
    <t>○</t>
  </si>
  <si>
    <t>下関市立市民病院</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</si>
  <si>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</si>
  <si>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</si>
  <si>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</si>
  <si>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</si>
  <si>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</si>
  <si>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</si>
  <si>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</si>
  <si>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</si>
  <si>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</si>
  <si>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</si>
  <si>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</si>
  <si>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</si>
  <si>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</si>
  <si>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</si>
  <si>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</si>
  <si>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</si>
  <si>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</si>
  <si>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</si>
  <si>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</si>
  <si>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</si>
  <si>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法適用企業</t>
    <phoneticPr fontId="5"/>
  </si>
  <si>
    <t>工業用水道事業会計</t>
    <phoneticPr fontId="5"/>
  </si>
  <si>
    <t>法適用企業</t>
    <phoneticPr fontId="5"/>
  </si>
  <si>
    <t>公共下水道事業会計</t>
    <phoneticPr fontId="5"/>
  </si>
  <si>
    <t>法適用企業</t>
    <phoneticPr fontId="5"/>
  </si>
  <si>
    <t>病院事業会計</t>
    <phoneticPr fontId="5"/>
  </si>
  <si>
    <t>ボートレース事業会計</t>
    <phoneticPr fontId="5"/>
  </si>
  <si>
    <t>法適用企業</t>
    <phoneticPr fontId="5"/>
  </si>
  <si>
    <t>渡船特別会計</t>
    <phoneticPr fontId="5"/>
  </si>
  <si>
    <t>法非適用企業</t>
    <phoneticPr fontId="5"/>
  </si>
  <si>
    <t>市場特別会計</t>
    <phoneticPr fontId="5"/>
  </si>
  <si>
    <t>市場特別会計</t>
    <phoneticPr fontId="5"/>
  </si>
  <si>
    <t>法非適用企業</t>
    <phoneticPr fontId="5"/>
  </si>
  <si>
    <t>観光施設事業特別会計</t>
    <phoneticPr fontId="5"/>
  </si>
  <si>
    <t>漁業集落環境整備事業特別会計</t>
    <phoneticPr fontId="5"/>
  </si>
  <si>
    <t>法非適用企業</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</si>
  <si>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</si>
  <si>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</si>
  <si>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</si>
  <si>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</si>
  <si>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</si>
  <si>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</si>
  <si>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</si>
  <si>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</si>
  <si>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</si>
  <si>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</si>
  <si>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</si>
  <si>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</si>
  <si>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</si>
  <si>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</si>
  <si>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</si>
  <si>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</si>
  <si>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</si>
  <si>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</si>
  <si>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</si>
  <si>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</si>
  <si>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</si>
  <si>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</si>
  <si>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</si>
  <si>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</si>
  <si>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</si>
  <si>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</si>
  <si>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</si>
  <si>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</si>
  <si>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</si>
  <si>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</si>
  <si>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</si>
  <si>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</si>
  <si>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</si>
  <si>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</si>
  <si>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</si>
  <si>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</si>
  <si>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</si>
  <si>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</si>
  <si>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</si>
  <si>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</si>
  <si>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</si>
  <si>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</si>
  <si>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</si>
  <si>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</si>
  <si>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</si>
  <si>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</si>
  <si>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</si>
  <si>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</si>
  <si>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</si>
  <si>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</si>
  <si>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</si>
  <si>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</si>
  <si>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</si>
  <si>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</si>
  <si>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</si>
  <si>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</si>
  <si>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</si>
  <si>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</si>
  <si>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</si>
  <si>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</si>
  <si>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</si>
  <si>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</si>
  <si>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</si>
  <si>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</si>
  <si>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</si>
  <si>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</si>
  <si>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</si>
  <si>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</si>
  <si>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</si>
  <si>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</si>
  <si>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</si>
  <si>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</si>
  <si>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</si>
  <si>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</si>
  <si>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臨海土地造成事業特別会計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</si>
  <si>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</si>
  <si>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</si>
  <si>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</si>
  <si>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</si>
  <si>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</si>
  <si>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</si>
  <si>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</si>
  <si>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</si>
  <si>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</si>
  <si>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</si>
  <si>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</si>
  <si>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</si>
  <si>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</si>
  <si>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</si>
  <si>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</si>
  <si>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</si>
  <si>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</si>
  <si>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</si>
  <si>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</si>
  <si>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</si>
  <si>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</si>
  <si>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</si>
  <si>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</si>
  <si>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</si>
  <si>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</si>
  <si>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</si>
  <si>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</si>
  <si>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</si>
  <si>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</si>
  <si>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</si>
  <si>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</si>
  <si>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</si>
  <si>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</si>
  <si>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</si>
  <si>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</si>
  <si>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</si>
  <si>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</si>
  <si>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</si>
  <si>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</si>
  <si>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</si>
  <si>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</si>
  <si>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</si>
  <si>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</si>
  <si>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</si>
  <si>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</si>
  <si>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</si>
  <si>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</si>
  <si>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</si>
  <si>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</si>
  <si>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</si>
  <si>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</si>
  <si>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</si>
  <si>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</si>
  <si>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</si>
  <si>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</si>
  <si>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</si>
  <si>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</si>
  <si>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</si>
  <si>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</si>
  <si>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</si>
  <si>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</si>
  <si>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</si>
  <si>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</si>
  <si>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</si>
  <si>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</si>
  <si>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</si>
  <si>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</si>
  <si>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</si>
  <si>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</si>
  <si>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</si>
  <si>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</si>
  <si>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</si>
  <si>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</si>
  <si>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</si>
  <si>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</si>
  <si>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</si>
  <si>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</si>
  <si>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</si>
  <si>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</si>
  <si>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</si>
  <si>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</si>
  <si>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</si>
  <si>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0.93</t>
  </si>
  <si>
    <t>▲ 3.03</t>
  </si>
  <si>
    <t>▲ 0.61</t>
  </si>
  <si>
    <t>▲ 1.81</t>
  </si>
  <si>
    <t>会計</t>
    <rPh sb="0" eb="2">
      <t>カイケイ</t>
    </rPh>
    <phoneticPr fontId="5"/>
  </si>
  <si>
    <t>港湾特別会計</t>
  </si>
  <si>
    <t>▲ 0.59</t>
  </si>
  <si>
    <t>▲ 0.52</t>
  </si>
  <si>
    <t>▲ 0.70</t>
  </si>
  <si>
    <t>▲ 0.74</t>
  </si>
  <si>
    <t>▲ 0.71</t>
  </si>
  <si>
    <t>臨海土地造成事業特別会計</t>
  </si>
  <si>
    <t>▲ 3.02</t>
  </si>
  <si>
    <t>▲ 2.97</t>
  </si>
  <si>
    <t>▲ 2.94</t>
  </si>
  <si>
    <t>▲ 2.57</t>
  </si>
  <si>
    <t>▲ 0.05</t>
  </si>
  <si>
    <t>水道事業会計</t>
  </si>
  <si>
    <t>一般会計</t>
  </si>
  <si>
    <t>ボートレース事業会計</t>
  </si>
  <si>
    <t>国民健康保険特別会計</t>
  </si>
  <si>
    <t>公共下水道事業会計</t>
  </si>
  <si>
    <t>介護保険特別会計介護保険事業勘定</t>
  </si>
  <si>
    <t>その他会計（赤字）</t>
  </si>
  <si>
    <t>▲ 0.00</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</si>
  <si>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</si>
  <si>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</si>
  <si>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</si>
  <si>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</si>
  <si>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</si>
  <si>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</si>
  <si>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</si>
  <si>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</si>
  <si>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</si>
  <si>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</si>
  <si>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</si>
  <si>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</si>
  <si>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</si>
  <si>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</si>
  <si>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</si>
  <si>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</si>
  <si>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</si>
  <si>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</si>
  <si>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</si>
  <si>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</si>
  <si>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</si>
  <si>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</si>
  <si>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</si>
  <si>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</si>
  <si>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</si>
  <si>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</si>
  <si>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</si>
  <si>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</si>
  <si>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</si>
  <si>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</si>
  <si>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</si>
  <si>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</si>
  <si>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</si>
  <si>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</si>
  <si>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</si>
  <si>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</si>
  <si>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</si>
  <si>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</si>
  <si>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</si>
  <si>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</si>
  <si>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</si>
  <si>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</si>
  <si>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</si>
  <si>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</si>
  <si>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</si>
  <si>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</si>
  <si>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</si>
  <si>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</si>
  <si>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</si>
  <si>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</si>
  <si>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
  </si>
  <si>
    <t>公共施設整備基金</t>
    <rPh sb="0" eb="2">
      <t>コウキョウ</t>
    </rPh>
    <rPh sb="2" eb="4">
      <t>シセツ</t>
    </rPh>
    <rPh sb="4" eb="6">
      <t>セイビ</t>
    </rPh>
    <rPh sb="6" eb="8">
      <t>キキン</t>
    </rPh>
    <phoneticPr fontId="34"/>
  </si>
  <si>
    <t>中央霊園管理基金</t>
    <rPh sb="0" eb="2">
      <t>チュウオウ</t>
    </rPh>
    <rPh sb="2" eb="4">
      <t>レイエン</t>
    </rPh>
    <rPh sb="4" eb="6">
      <t>カンリ</t>
    </rPh>
    <rPh sb="6" eb="8">
      <t>キキン</t>
    </rPh>
    <phoneticPr fontId="34"/>
  </si>
  <si>
    <t>こども未来基金</t>
    <rPh sb="3" eb="5">
      <t>ミライ</t>
    </rPh>
    <rPh sb="5" eb="7">
      <t>キキン</t>
    </rPh>
    <phoneticPr fontId="34"/>
  </si>
  <si>
    <t>地域福祉基金</t>
    <rPh sb="0" eb="2">
      <t>チイキ</t>
    </rPh>
    <rPh sb="2" eb="4">
      <t>フクシ</t>
    </rPh>
    <rPh sb="4" eb="6">
      <t>キキン</t>
    </rPh>
    <phoneticPr fontId="34"/>
  </si>
  <si>
    <t>基金残高合計</t>
    <rPh sb="0" eb="2">
      <t>キキン</t>
    </rPh>
    <rPh sb="2" eb="4">
      <t>ザンダカ</t>
    </rPh>
    <rPh sb="4" eb="6">
      <t>ゴウケイ</t>
    </rPh>
    <phoneticPr fontId="5"/>
  </si>
  <si>
    <t>　平成30年度の将来負担比率は、一般会計等に係る地方債の現在高が減少したことにより、前年度と比較して11.7ポイント改善し89.4％となったが、類似団体と比較しても依然として高い水準となっている。一方、有形固定資産減価償却率も67.0％と高い水準になっており、後年度の地方債償還を踏まえた計画的な更新はもとより、学校施設等の統廃合による老朽化施設の除却を図る必要がある。</t>
    <rPh sb="16" eb="18">
      <t>イッパン</t>
    </rPh>
    <rPh sb="18" eb="20">
      <t>カイケイ</t>
    </rPh>
    <rPh sb="20" eb="21">
      <t>トウ</t>
    </rPh>
    <rPh sb="22" eb="23">
      <t>カカ</t>
    </rPh>
    <rPh sb="24" eb="27">
      <t>チホウサイ</t>
    </rPh>
    <rPh sb="28" eb="31">
      <t>ゲンザイダカ</t>
    </rPh>
    <rPh sb="58" eb="60">
      <t>カイゼン</t>
    </rPh>
    <rPh sb="82" eb="84">
      <t>イゼン</t>
    </rPh>
    <rPh sb="98" eb="100">
      <t>イッポウ</t>
    </rPh>
    <rPh sb="130" eb="133">
      <t>コウネンド</t>
    </rPh>
    <rPh sb="134" eb="136">
      <t>チホウ</t>
    </rPh>
    <rPh sb="136" eb="137">
      <t>サイ</t>
    </rPh>
    <rPh sb="137" eb="139">
      <t>ショウカン</t>
    </rPh>
    <rPh sb="140" eb="141">
      <t>フ</t>
    </rPh>
    <rPh sb="144" eb="147">
      <t>ケイカクテキ</t>
    </rPh>
    <rPh sb="148" eb="150">
      <t>コウシン</t>
    </rPh>
    <rPh sb="156" eb="158">
      <t>ガッコウ</t>
    </rPh>
    <rPh sb="158" eb="160">
      <t>シセツ</t>
    </rPh>
    <rPh sb="160" eb="161">
      <t>トウ</t>
    </rPh>
    <rPh sb="162" eb="165">
      <t>トウハイゴウ</t>
    </rPh>
    <rPh sb="168" eb="171">
      <t>ロウキュウカ</t>
    </rPh>
    <rPh sb="171" eb="173">
      <t>シセツ</t>
    </rPh>
    <rPh sb="174" eb="176">
      <t>ジョキャク</t>
    </rPh>
    <rPh sb="177" eb="178">
      <t>ハカ</t>
    </rPh>
    <rPh sb="179" eb="1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</si>
</sst>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2A3-479C-9521-6A225A7CDEE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12A3-479C-9521-6A225A7CDEE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Lst>
        </c:ser>
        <c:dLbls>
          <c:showLegendKey val="0"/>
          <c:showVal val="0"/>
          <c:showCatName val="0"/>
          <c:showSerName val="0"/>
          <c:showPercent val="0"/>
          <c:showBubbleSize val="0"/>
        </c:dLbls>
        <c:marker val="1"/>
        <c:smooth val="0"/>
        <c:axId val="398799416"/>
        <c:axId val="140740624"/>
      </c:lineChart>
      <c:catAx>
        <c:axId val="398799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40624"/>
        <c:crosses val="autoZero"/>
        <c:auto val="1"/>
        <c:lblAlgn val="ctr"/>
        <c:lblOffset val="100"/>
        <c:tickLblSkip val="1"/>
        <c:tickMarkSkip val="1"/>
        <c:noMultiLvlLbl val="0"/>
      </c:catAx>
      <c:valAx>
        <c:axId val="1407406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99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4.0199999999999996</c:v>
                </c:pt>
                <c:pt idx="1">
                  <c:v>4.17</c:v>
                </c:pt>
                <c:pt idx="2">
                  <c:v>3.25</c:v>
                </c:pt>
                <c:pt idx="3">
                  <c:v>3.22</c:v>
                </c:pt>
                <c:pt idx="4">
                  <c:v>3.95</c:v>
                </c:pt>
              </c:numCache>
            </c:numRef>
          </c:val>
          <c:extLst xmlns:c16r2="http://schemas.microsoft.com/office/drawing/2015/06/chart">
            <c:ext xmlns:c16="http://schemas.microsoft.com/office/drawing/2014/chart" uri="{C3380CC4-5D6E-409C-BE32-E72D297353CC}">
              <c16:uniqueId val="{00000000-E519-47B0-A013-6D8738C35FA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15.02</c:v>
                </c:pt>
                <c:pt idx="1">
                  <c:v>15.08</c:v>
                </c:pt>
                <c:pt idx="2">
                  <c:v>13.3</c:v>
                </c:pt>
                <c:pt idx="3">
                  <c:v>12.79</c:v>
                </c:pt>
                <c:pt idx="4">
                  <c:v>10.46</c:v>
                </c:pt>
              </c:numCache>
            </c:numRef>
          </c:val>
          <c:extLst xmlns:c16r2="http://schemas.microsoft.com/office/drawing/2015/06/chart">
            <c:ext xmlns:c16="http://schemas.microsoft.com/office/drawing/2014/chart" uri="{C3380CC4-5D6E-409C-BE32-E72D297353CC}">
              <c16:uniqueId val="{00000001-E519-47B0-A013-6D8738C35FA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Lst>
        </c:ser>
        <c:dLbls>
          <c:showLegendKey val="0"/>
          <c:showVal val="0"/>
          <c:showCatName val="0"/>
          <c:showSerName val="0"/>
          <c:showPercent val="0"/>
          <c:showBubbleSize val="0"/>
        </c:dLbls>
        <c:gapWidth val="250"/>
        <c:overlap val="100"/>
        <c:axId val="403591768"/>
        <c:axId val="40656600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-0.93</c:v>
                </c:pt>
                <c:pt idx="1">
                  <c:v>0.11</c:v>
                </c:pt>
                <c:pt idx="2">
                  <c:v>-3.03</c:v>
                </c:pt>
                <c:pt idx="3">
                  <c:v>-0.61</c:v>
                </c:pt>
                <c:pt idx="4">
                  <c:v>-1.81</c:v>
                </c:pt>
              </c:numCache>
            </c:numRef>
          </c:val>
          <c:smooth val="0"/>
          <c:extLst xmlns:c16r2="http://schemas.microsoft.com/office/drawing/2015/06/chart">
            <c:ext xmlns:c16="http://schemas.microsoft.com/office/drawing/2014/chart" uri="{C3380CC4-5D6E-409C-BE32-E72D297353CC}">
              <c16:uniqueId val="{00000002-E519-47B0-A013-6D8738C35FA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Lst>
        </c:ser>
        <c:dLbls>
          <c:showLegendKey val="0"/>
          <c:showVal val="0"/>
          <c:showCatName val="0"/>
          <c:showSerName val="0"/>
          <c:showPercent val="0"/>
          <c:showBubbleSize val="0"/>
        </c:dLbls>
        <c:marker val="1"/>
        <c:smooth val="0"/>
        <c:axId val="403591768"/>
        <c:axId val="406566008"/>
      </c:lineChart>
      <c:catAx>
        <c:axId val="40359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566008"/>
        <c:crosses val="autoZero"/>
        <c:auto val="1"/>
        <c:lblAlgn val="ctr"/>
        <c:lblOffset val="100"/>
        <c:tickLblSkip val="1"/>
        <c:tickMarkSkip val="1"/>
        <c:noMultiLvlLbl val="0"/>
      </c:catAx>
      <c:valAx>
        <c:axId val="406566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9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2.68</c:v>
                </c:pt>
                <c:pt idx="2">
                  <c:v>#N/A</c:v>
                </c:pt>
                <c:pt idx="3">
                  <c:v>2.27</c:v>
                </c:pt>
                <c:pt idx="4">
                  <c:v>#N/A</c:v>
                </c:pt>
                <c:pt idx="5">
                  <c:v>1.9</c:v>
                </c:pt>
                <c:pt idx="6">
                  <c:v>#N/A</c:v>
                </c:pt>
                <c:pt idx="7">
                  <c:v>1.48</c:v>
                </c:pt>
                <c:pt idx="8">
                  <c:v>#N/A</c:v>
                </c:pt>
                <c:pt idx="9">
                  <c:v>1.28</c:v>
                </c:pt>
              </c:numCache>
            </c:numRef>
          </c:val>
          <c:extLst xmlns:c16r2="http://schemas.microsoft.com/office/drawing/2015/06/chart">
            <c:ext xmlns:c16="http://schemas.microsoft.com/office/drawing/2014/chart" uri="{C3380CC4-5D6E-409C-BE32-E72D297353CC}">
              <c16:uniqueId val="{00000000-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0.53</c:v>
                </c:pt>
                <c:pt idx="2">
                  <c:v>#N/A</c:v>
                </c:pt>
                <c:pt idx="3">
                  <c:v>0.79</c:v>
                </c:pt>
                <c:pt idx="4">
                  <c:v>#N/A</c:v>
                </c:pt>
                <c:pt idx="5">
                  <c:v>0.87</c:v>
                </c:pt>
                <c:pt idx="6">
                  <c:v>#N/A</c:v>
                </c:pt>
                <c:pt idx="7">
                  <c:v>1.3</c:v>
                </c:pt>
                <c:pt idx="8">
                  <c:v>#N/A</c:v>
                </c:pt>
                <c:pt idx="9">
                  <c:v>0.86</c:v>
                </c:pt>
              </c:numCache>
            </c:numRef>
          </c:val>
          <c:extLst xmlns:c16r2="http://schemas.microsoft.com/office/drawing/2015/06/chart">
            <c:ext xmlns:c16="http://schemas.microsoft.com/office/drawing/2014/chart" uri="{C3380CC4-5D6E-409C-BE32-E72D297353CC}">
              <c16:uniqueId val="{00000002-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[1]データシート!$A$29</c15:sqref>
                        </c15:formulaRef>
                      </c:ext>
                    </c:extLst>
                    <c:strCache>
                      <c:ptCount val="1"/>
                      <c:pt idx="0">
                        <c:v>介護保険特別会計介護保険事業勘定</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2.46</c:v>
                </c:pt>
                <c:pt idx="2">
                  <c:v>#N/A</c:v>
                </c:pt>
                <c:pt idx="3">
                  <c:v>2.6</c:v>
                </c:pt>
                <c:pt idx="4">
                  <c:v>#N/A</c:v>
                </c:pt>
                <c:pt idx="5">
                  <c:v>2.66</c:v>
                </c:pt>
                <c:pt idx="6">
                  <c:v>#N/A</c:v>
                </c:pt>
                <c:pt idx="7">
                  <c:v>2.5099999999999998</c:v>
                </c:pt>
                <c:pt idx="8">
                  <c:v>#N/A</c:v>
                </c:pt>
                <c:pt idx="9">
                  <c:v>2.41</c:v>
                </c:pt>
              </c:numCache>
            </c:numRef>
          </c:val>
          <c:extLst xmlns:c16r2="http://schemas.microsoft.com/office/drawing/2015/06/chart">
            <c:ext xmlns:c16="http://schemas.microsoft.com/office/drawing/2014/chart" uri="{C3380CC4-5D6E-409C-BE32-E72D297353CC}">
              <c16:uniqueId val="{00000003-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[1]データシート!$A$30</c15:sqref>
                        </c15:formulaRef>
                      </c:ext>
                    </c:extLst>
                    <c:strCache>
                      <c:ptCount val="1"/>
                      <c:pt idx="0">
                        <c:v>公共下水道事業会計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1.71</c:v>
                </c:pt>
                <c:pt idx="2">
                  <c:v>#N/A</c:v>
                </c:pt>
                <c:pt idx="3">
                  <c:v>0.77</c:v>
                </c:pt>
                <c:pt idx="4">
                  <c:v>#N/A</c:v>
                </c:pt>
                <c:pt idx="5">
                  <c:v>1.32</c:v>
                </c:pt>
                <c:pt idx="6">
                  <c:v>#N/A</c:v>
                </c:pt>
                <c:pt idx="7">
                  <c:v>2.93</c:v>
                </c:pt>
                <c:pt idx="8">
                  <c:v>#N/A</c:v>
                </c:pt>
                <c:pt idx="9">
                  <c:v>3.39</c:v>
                </c:pt>
              </c:numCache>
            </c:numRef>
          </c:val>
          <c:extLst xmlns:c16r2="http://schemas.microsoft.com/office/drawing/2015/06/chart">
            <c:ext xmlns:c16="http://schemas.microsoft.com/office/drawing/2014/chart" uri="{C3380CC4-5D6E-409C-BE32-E72D297353CC}">
              <c16:uniqueId val="{00000004-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[1]データシート!$A$31</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2.85</c:v>
                </c:pt>
                <c:pt idx="2">
                  <c:v>#N/A</c:v>
                </c:pt>
                <c:pt idx="3">
                  <c:v>2.1800000000000002</c:v>
                </c:pt>
                <c:pt idx="4">
                  <c:v>#N/A</c:v>
                </c:pt>
                <c:pt idx="5">
                  <c:v>4.22</c:v>
                </c:pt>
                <c:pt idx="6">
                  <c:v>#N/A</c:v>
                </c:pt>
                <c:pt idx="7">
                  <c:v>9.5</c:v>
                </c:pt>
                <c:pt idx="8">
                  <c:v>#N/A</c:v>
                </c:pt>
                <c:pt idx="9">
                  <c:v>3.61</c:v>
                </c:pt>
              </c:numCache>
            </c:numRef>
          </c:val>
          <c:extLst xmlns:c16r2="http://schemas.microsoft.com/office/drawing/2015/06/chart">
            <c:ext xmlns:c16="http://schemas.microsoft.com/office/drawing/2014/chart" uri="{C3380CC4-5D6E-409C-BE32-E72D297353CC}">
              <c16:uniqueId val="{00000005-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[1]データシート!$A$32</c15:sqref>
                        </c15:formulaRef>
                      </c:ext>
                    </c:extLst>
                    <c:strCache>
                      <c:ptCount val="1"/>
                      <c:pt idx="0">
                        <c:v>ボートレース事業会計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3.91</c:v>
                </c:pt>
                <c:pt idx="2">
                  <c:v>#N/A</c:v>
                </c:pt>
                <c:pt idx="3">
                  <c:v>4.07</c:v>
                </c:pt>
                <c:pt idx="4">
                  <c:v>#N/A</c:v>
                </c:pt>
                <c:pt idx="5">
                  <c:v>3.21</c:v>
                </c:pt>
                <c:pt idx="6">
                  <c:v>#N/A</c:v>
                </c:pt>
                <c:pt idx="7">
                  <c:v>3.11</c:v>
                </c:pt>
                <c:pt idx="8">
                  <c:v>#N/A</c:v>
                </c:pt>
                <c:pt idx="9">
                  <c:v>3.84</c:v>
                </c:pt>
              </c:numCache>
            </c:numRef>
          </c:val>
          <c:extLst xmlns:c16r2="http://schemas.microsoft.com/office/drawing/2015/06/chart">
            <c:ext xmlns:c16="http://schemas.microsoft.com/office/drawing/2014/chart" uri="{C3380CC4-5D6E-409C-BE32-E72D297353CC}">
              <c16:uniqueId val="{00000006-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[1]データシート!$A$33</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6.22</c:v>
                </c:pt>
                <c:pt idx="2">
                  <c:v>#N/A</c:v>
                </c:pt>
                <c:pt idx="3">
                  <c:v>6.2</c:v>
                </c:pt>
                <c:pt idx="4">
                  <c:v>#N/A</c:v>
                </c:pt>
                <c:pt idx="5">
                  <c:v>6.73</c:v>
                </c:pt>
                <c:pt idx="6">
                  <c:v>#N/A</c:v>
                </c:pt>
                <c:pt idx="7">
                  <c:v>6.75</c:v>
                </c:pt>
                <c:pt idx="8">
                  <c:v>#N/A</c:v>
                </c:pt>
                <c:pt idx="9">
                  <c:v>7.13</c:v>
                </c:pt>
              </c:numCache>
            </c:numRef>
          </c:val>
          <c:extLst xmlns:c16r2="http://schemas.microsoft.com/office/drawing/2015/06/chart">
            <c:ext xmlns:c16="http://schemas.microsoft.com/office/drawing/2014/chart" uri="{C3380CC4-5D6E-409C-BE32-E72D297353CC}">
              <c16:uniqueId val="{00000007-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[1]データシート!$A$34</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3.02</c:v>
                </c:pt>
                <c:pt idx="1">
                  <c:v>#N/A</c:v>
                </c:pt>
                <c:pt idx="2">
                  <c:v>2.97</c:v>
                </c:pt>
                <c:pt idx="3">
                  <c:v>#N/A</c:v>
                </c:pt>
                <c:pt idx="4">
                  <c:v>2.94</c:v>
                </c:pt>
                <c:pt idx="5">
                  <c:v>#N/A</c:v>
                </c:pt>
                <c:pt idx="6">
                  <c:v>2.57</c:v>
                </c:pt>
                <c:pt idx="7">
                  <c:v>#N/A</c:v>
                </c:pt>
                <c:pt idx="8">
                  <c:v>0.05</c:v>
                </c:pt>
                <c:pt idx="9">
                  <c:v>#N/A</c:v>
                </c:pt>
              </c:numCache>
            </c:numRef>
          </c:val>
          <c:extLst xmlns:c16r2="http://schemas.microsoft.com/office/drawing/2015/06/chart">
            <c:ext xmlns:c16="http://schemas.microsoft.com/office/drawing/2014/chart" uri="{C3380CC4-5D6E-409C-BE32-E72D297353CC}">
              <c16:uniqueId val="{00000008-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[1]データシート!$A$35</c15:sqref>
                        </c15:formulaRef>
                      </c:ext>
                    </c:extLst>
                    <c:strCache>
                      <c:ptCount val="1"/>
                      <c:pt idx="0">
                        <c:v>臨海土地造成事業特別会計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0.59</c:v>
                </c:pt>
                <c:pt idx="1">
                  <c:v>#N/A</c:v>
                </c:pt>
                <c:pt idx="2">
                  <c:v>0.52</c:v>
                </c:pt>
                <c:pt idx="3">
                  <c:v>#N/A</c:v>
                </c:pt>
                <c:pt idx="4">
                  <c:v>0.7</c:v>
                </c:pt>
                <c:pt idx="5">
                  <c:v>#N/A</c:v>
                </c:pt>
                <c:pt idx="6">
                  <c:v>0.74</c:v>
                </c:pt>
                <c:pt idx="7">
                  <c:v>#N/A</c:v>
                </c:pt>
                <c:pt idx="8">
                  <c:v>0.71</c:v>
                </c:pt>
                <c:pt idx="9">
                  <c:v>#N/A</c:v>
                </c:pt>
              </c:numCache>
            </c:numRef>
          </c:val>
          <c:extLst xmlns:c16r2="http://schemas.microsoft.com/office/drawing/2015/06/chart">
            <c:ext xmlns:c16="http://schemas.microsoft.com/office/drawing/2014/chart" uri="{C3380CC4-5D6E-409C-BE32-E72D297353CC}">
              <c16:uniqueId val="{00000009-4362-400E-8B9D-74B65D4FB53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[1]データシート!$A$36</c15:sqref>
                        </c15:formulaRef>
                      </c:ext>
                    </c:extLst>
                    <c:strCache>
                      <c:ptCount val="1"/>
                      <c:pt idx="0">
                        <c:v>港湾特別会計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Lst>
        </c:ser>
        <c:dLbls>
          <c:showLegendKey val="0"/>
          <c:showVal val="0"/>
          <c:showCatName val="0"/>
          <c:showSerName val="0"/>
          <c:showPercent val="0"/>
          <c:showBubbleSize val="0"/>
        </c:dLbls>
        <c:gapWidth val="150"/>
        <c:overlap val="100"/>
        <c:axId val="405007080"/>
        <c:axId val="405013480"/>
      </c:barChart>
      <c:catAx>
        <c:axId val="40500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013480"/>
        <c:crosses val="autoZero"/>
        <c:auto val="1"/>
        <c:lblAlgn val="ctr"/>
        <c:lblOffset val="100"/>
        <c:tickLblSkip val="1"/>
        <c:tickMarkSkip val="1"/>
        <c:noMultiLvlLbl val="0"/>
      </c:catAx>
      <c:valAx>
        <c:axId val="405013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07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15786</c:v>
                </c:pt>
                <c:pt idx="5">
                  <c:v>15563</c:v>
                </c:pt>
                <c:pt idx="8">
                  <c:v>15065</c:v>
                </c:pt>
                <c:pt idx="11">
                  <c:v>14649</c:v>
                </c:pt>
                <c:pt idx="14">
                  <c:v>14151</c:v>
                </c:pt>
              </c:numCache>
            </c:numRef>
          </c:val>
          <c:extLst xmlns:c16r2="http://schemas.microsoft.com/office/drawing/2015/06/chart">
            <c:ext xmlns:c16="http://schemas.microsoft.com/office/drawing/2014/chart" uri="{C3380CC4-5D6E-409C-BE32-E72D297353CC}">
              <c16:uniqueId val="{00000000-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107</c:v>
                </c:pt>
                <c:pt idx="3">
                  <c:v>97</c:v>
                </c:pt>
                <c:pt idx="6">
                  <c:v>70</c:v>
                </c:pt>
                <c:pt idx="9">
                  <c:v>48</c:v>
                </c:pt>
                <c:pt idx="12">
                  <c:v>40</c:v>
                </c:pt>
              </c:numCache>
            </c:numRef>
          </c:val>
          <c:extLst xmlns:c16r2="http://schemas.microsoft.com/office/drawing/2015/06/chart">
            <c:ext xmlns:c16="http://schemas.microsoft.com/office/drawing/2014/chart" uri="{C3380CC4-5D6E-409C-BE32-E72D297353CC}">
              <c16:uniqueId val="{00000002-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115</c:v>
                </c:pt>
                <c:pt idx="3">
                  <c:v>130</c:v>
                </c:pt>
                <c:pt idx="6">
                  <c:v>71</c:v>
                </c:pt>
                <c:pt idx="9">
                  <c:v>0</c:v>
                </c:pt>
                <c:pt idx="12">
                  <c:v>0</c:v>
                </c:pt>
              </c:numCache>
            </c:numRef>
          </c:val>
          <c:extLst xmlns:c16r2="http://schemas.microsoft.com/office/drawing/2015/06/chart">
            <c:ext xmlns:c16="http://schemas.microsoft.com/office/drawing/2014/chart" uri="{C3380CC4-5D6E-409C-BE32-E72D297353CC}">
              <c16:uniqueId val="{00000003-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3262</c:v>
                </c:pt>
                <c:pt idx="3">
                  <c:v>3333</c:v>
                </c:pt>
                <c:pt idx="6">
                  <c:v>3313</c:v>
                </c:pt>
                <c:pt idx="9">
                  <c:v>3194</c:v>
                </c:pt>
                <c:pt idx="12">
                  <c:v>2669</c:v>
                </c:pt>
              </c:numCache>
            </c:numRef>
          </c:val>
          <c:extLst xmlns:c16r2="http://schemas.microsoft.com/office/drawing/2015/06/chart">
            <c:ext xmlns:c16="http://schemas.microsoft.com/office/drawing/2014/chart" uri="{C3380CC4-5D6E-409C-BE32-E72D297353CC}">
              <c16:uniqueId val="{00000004-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17796</c:v>
                </c:pt>
                <c:pt idx="3">
                  <c:v>17425</c:v>
                </c:pt>
                <c:pt idx="6">
                  <c:v>17058</c:v>
                </c:pt>
                <c:pt idx="9">
                  <c:v>16932</c:v>
                </c:pt>
                <c:pt idx="12">
                  <c:v>16398</c:v>
                </c:pt>
              </c:numCache>
            </c:numRef>
          </c:val>
          <c:extLst xmlns:c16r2="http://schemas.microsoft.com/office/drawing/2015/06/chart">
            <c:ext xmlns:c16="http://schemas.microsoft.com/office/drawing/2014/chart" uri="{C3380CC4-5D6E-409C-BE32-E72D297353CC}">
              <c16:uniqueId val="{00000007-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dLbls>
          <c:showLegendKey val="0"/>
          <c:showVal val="0"/>
          <c:showCatName val="0"/>
          <c:showSerName val="0"/>
          <c:showPercent val="0"/>
          <c:showBubbleSize val="0"/>
        </c:dLbls>
        <c:gapWidth val="100"/>
        <c:overlap val="100"/>
        <c:axId val="398564416"/>
        <c:axId val="398564800"/>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5494</c:v>
                </c:pt>
                <c:pt idx="2">
                  <c:v>#N/A</c:v>
                </c:pt>
                <c:pt idx="3">
                  <c:v>#N/A</c:v>
                </c:pt>
                <c:pt idx="4">
                  <c:v>5422</c:v>
                </c:pt>
                <c:pt idx="5">
                  <c:v>#N/A</c:v>
                </c:pt>
                <c:pt idx="6">
                  <c:v>#N/A</c:v>
                </c:pt>
                <c:pt idx="7">
                  <c:v>5447</c:v>
                </c:pt>
                <c:pt idx="8">
                  <c:v>#N/A</c:v>
                </c:pt>
                <c:pt idx="9">
                  <c:v>#N/A</c:v>
                </c:pt>
                <c:pt idx="10">
                  <c:v>5525</c:v>
                </c:pt>
                <c:pt idx="11">
                  <c:v>#N/A</c:v>
                </c:pt>
                <c:pt idx="12">
                  <c:v>#N/A</c:v>
                </c:pt>
                <c:pt idx="13">
                  <c:v>4956</c:v>
                </c:pt>
                <c:pt idx="14">
                  <c:v>#N/A</c:v>
                </c:pt>
              </c:numCache>
            </c:numRef>
          </c:val>
          <c:smooth val="0"/>
          <c:extLst xmlns:c16r2="http://schemas.microsoft.com/office/drawing/2015/06/chart">
            <c:ext xmlns:c16="http://schemas.microsoft.com/office/drawing/2014/chart" uri="{C3380CC4-5D6E-409C-BE32-E72D297353CC}">
              <c16:uniqueId val="{00000008-0C96-4C29-A999-C648C53C050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Lst>
        </c:ser>
        <c:dLbls>
          <c:showLegendKey val="0"/>
          <c:showVal val="0"/>
          <c:showCatName val="0"/>
          <c:showSerName val="0"/>
          <c:showPercent val="0"/>
          <c:showBubbleSize val="0"/>
        </c:dLbls>
        <c:marker val="1"/>
        <c:smooth val="0"/>
        <c:axId val="398564416"/>
        <c:axId val="398564800"/>
      </c:lineChart>
      <c:catAx>
        <c:axId val="3985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564800"/>
        <c:crosses val="autoZero"/>
        <c:auto val="1"/>
        <c:lblAlgn val="ctr"/>
        <c:lblOffset val="100"/>
        <c:tickLblSkip val="1"/>
        <c:tickMarkSkip val="1"/>
        <c:noMultiLvlLbl val="0"/>
      </c:catAx>
      <c:valAx>
        <c:axId val="3985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5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133968</c:v>
                </c:pt>
                <c:pt idx="5">
                  <c:v>134832</c:v>
                </c:pt>
                <c:pt idx="8">
                  <c:v>132671</c:v>
                </c:pt>
                <c:pt idx="11">
                  <c:v>130274</c:v>
                </c:pt>
                <c:pt idx="14">
                  <c:v>127726</c:v>
                </c:pt>
              </c:numCache>
            </c:numRef>
          </c:val>
          <c:extLst xmlns:c16r2="http://schemas.microsoft.com/office/drawing/2015/06/chart">
            <c:ext xmlns:c16="http://schemas.microsoft.com/office/drawing/2014/chart" uri="{C3380CC4-5D6E-409C-BE32-E72D297353CC}">
              <c16:uniqueId val="{00000000-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18436</c:v>
                </c:pt>
                <c:pt idx="5">
                  <c:v>18012</c:v>
                </c:pt>
                <c:pt idx="8">
                  <c:v>17695</c:v>
                </c:pt>
                <c:pt idx="11">
                  <c:v>18008</c:v>
                </c:pt>
                <c:pt idx="14">
                  <c:v>18366</c:v>
                </c:pt>
              </c:numCache>
            </c:numRef>
          </c:val>
          <c:extLst xmlns:c16r2="http://schemas.microsoft.com/office/drawing/2015/06/chart">
            <c:ext xmlns:c16="http://schemas.microsoft.com/office/drawing/2014/chart" uri="{C3380CC4-5D6E-409C-BE32-E72D297353CC}">
              <c16:uniqueId val="{00000001-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15654</c:v>
                </c:pt>
                <c:pt idx="5">
                  <c:v>14609</c:v>
                </c:pt>
                <c:pt idx="8">
                  <c:v>16290</c:v>
                </c:pt>
                <c:pt idx="11">
                  <c:v>13114</c:v>
                </c:pt>
                <c:pt idx="14">
                  <c:v>15797</c:v>
                </c:pt>
              </c:numCache>
            </c:numRef>
          </c:val>
          <c:extLst xmlns:c16r2="http://schemas.microsoft.com/office/drawing/2015/06/chart">
            <c:ext xmlns:c16="http://schemas.microsoft.com/office/drawing/2014/chart" uri="{C3380CC4-5D6E-409C-BE32-E72D297353CC}">
              <c16:uniqueId val="{00000002-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2018</c:v>
                </c:pt>
                <c:pt idx="3">
                  <c:v>2073</c:v>
                </c:pt>
                <c:pt idx="6">
                  <c:v>1786</c:v>
                </c:pt>
                <c:pt idx="9">
                  <c:v>0</c:v>
                </c:pt>
                <c:pt idx="12">
                  <c:v>112</c:v>
                </c:pt>
              </c:numCache>
            </c:numRef>
          </c:val>
          <c:extLst xmlns:c16r2="http://schemas.microsoft.com/office/drawing/2015/06/chart">
            <c:ext xmlns:c16="http://schemas.microsoft.com/office/drawing/2014/chart" uri="{C3380CC4-5D6E-409C-BE32-E72D297353CC}">
              <c16:uniqueId val="{00000005-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18802</c:v>
                </c:pt>
                <c:pt idx="3">
                  <c:v>17776</c:v>
                </c:pt>
                <c:pt idx="6">
                  <c:v>18481</c:v>
                </c:pt>
                <c:pt idx="9">
                  <c:v>18262</c:v>
                </c:pt>
                <c:pt idx="12">
                  <c:v>17149</c:v>
                </c:pt>
              </c:numCache>
            </c:numRef>
          </c:val>
          <c:extLst xmlns:c16r2="http://schemas.microsoft.com/office/drawing/2015/06/chart">
            <c:ext xmlns:c16="http://schemas.microsoft.com/office/drawing/2014/chart" uri="{C3380CC4-5D6E-409C-BE32-E72D297353CC}">
              <c16:uniqueId val="{00000006-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191</c:v>
                </c:pt>
                <c:pt idx="3">
                  <c:v>83</c:v>
                </c:pt>
                <c:pt idx="6">
                  <c:v>0</c:v>
                </c:pt>
                <c:pt idx="9">
                  <c:v>0</c:v>
                </c:pt>
                <c:pt idx="12">
                  <c:v>0</c:v>
                </c:pt>
              </c:numCache>
            </c:numRef>
          </c:val>
          <c:extLst xmlns:c16r2="http://schemas.microsoft.com/office/drawing/2015/06/chart">
            <c:ext xmlns:c16="http://schemas.microsoft.com/office/drawing/2014/chart" uri="{C3380CC4-5D6E-409C-BE32-E72D297353CC}">
              <c16:uniqueId val="{00000007-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36979</c:v>
                </c:pt>
                <c:pt idx="3">
                  <c:v>35505</c:v>
                </c:pt>
                <c:pt idx="6">
                  <c:v>34437</c:v>
                </c:pt>
                <c:pt idx="9">
                  <c:v>33780</c:v>
                </c:pt>
                <c:pt idx="12">
                  <c:v>33319</c:v>
                </c:pt>
              </c:numCache>
            </c:numRef>
          </c:val>
          <c:extLst xmlns:c16r2="http://schemas.microsoft.com/office/drawing/2015/06/chart">
            <c:ext xmlns:c16="http://schemas.microsoft.com/office/drawing/2014/chart" uri="{C3380CC4-5D6E-409C-BE32-E72D297353CC}">
              <c16:uniqueId val="{00000008-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142</c:v>
                </c:pt>
                <c:pt idx="3">
                  <c:v>80</c:v>
                </c:pt>
                <c:pt idx="6">
                  <c:v>43</c:v>
                </c:pt>
                <c:pt idx="9">
                  <c:v>26</c:v>
                </c:pt>
                <c:pt idx="12">
                  <c:v>17</c:v>
                </c:pt>
              </c:numCache>
            </c:numRef>
          </c:val>
          <c:extLst xmlns:c16r2="http://schemas.microsoft.com/office/drawing/2015/06/chart">
            <c:ext xmlns:c16="http://schemas.microsoft.com/office/drawing/2014/chart" uri="{C3380CC4-5D6E-409C-BE32-E72D297353CC}">
              <c16:uniqueId val="{00000009-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163881</c:v>
                </c:pt>
                <c:pt idx="3">
                  <c:v>166807</c:v>
                </c:pt>
                <c:pt idx="6">
                  <c:v>162758</c:v>
                </c:pt>
                <c:pt idx="9">
                  <c:v>163787</c:v>
                </c:pt>
                <c:pt idx="12">
                  <c:v>159231</c:v>
                </c:pt>
              </c:numCache>
            </c:numRef>
          </c:val>
          <c:extLst xmlns:c16r2="http://schemas.microsoft.com/office/drawing/2015/06/chart">
            <c:ext xmlns:c16="http://schemas.microsoft.com/office/drawing/2014/chart" uri="{C3380CC4-5D6E-409C-BE32-E72D297353CC}">
              <c16:uniqueId val="{0000000A-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dLbls>
          <c:showLegendKey val="0"/>
          <c:showVal val="0"/>
          <c:showCatName val="0"/>
          <c:showSerName val="0"/>
          <c:showPercent val="0"/>
          <c:showBubbleSize val="0"/>
        </c:dLbls>
        <c:gapWidth val="100"/>
        <c:overlap val="100"/>
        <c:axId val="409969584"/>
        <c:axId val="409969968"/>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53954</c:v>
                </c:pt>
                <c:pt idx="2">
                  <c:v>#N/A</c:v>
                </c:pt>
                <c:pt idx="3">
                  <c:v>#N/A</c:v>
                </c:pt>
                <c:pt idx="4">
                  <c:v>54870</c:v>
                </c:pt>
                <c:pt idx="5">
                  <c:v>#N/A</c:v>
                </c:pt>
                <c:pt idx="6">
                  <c:v>#N/A</c:v>
                </c:pt>
                <c:pt idx="7">
                  <c:v>50849</c:v>
                </c:pt>
                <c:pt idx="8">
                  <c:v>#N/A</c:v>
                </c:pt>
                <c:pt idx="9">
                  <c:v>#N/A</c:v>
                </c:pt>
                <c:pt idx="10">
                  <c:v>54458</c:v>
                </c:pt>
                <c:pt idx="11">
                  <c:v>#N/A</c:v>
                </c:pt>
                <c:pt idx="12">
                  <c:v>#N/A</c:v>
                </c:pt>
                <c:pt idx="13">
                  <c:v>47938</c:v>
                </c:pt>
                <c:pt idx="14">
                  <c:v>#N/A</c:v>
                </c:pt>
              </c:numCache>
            </c:numRef>
          </c:val>
          <c:smooth val="0"/>
          <c:extLst xmlns:c16r2="http://schemas.microsoft.com/office/drawing/2015/06/chart">
            <c:ext xmlns:c16="http://schemas.microsoft.com/office/drawing/2014/chart" uri="{C3380CC4-5D6E-409C-BE32-E72D297353CC}">
              <c16:uniqueId val="{0000000B-F312-4757-9CEE-302C9033E238}"/>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Lst>
        </c:ser>
        <c:dLbls>
          <c:showLegendKey val="0"/>
          <c:showVal val="0"/>
          <c:showCatName val="0"/>
          <c:showSerName val="0"/>
          <c:showPercent val="0"/>
          <c:showBubbleSize val="0"/>
        </c:dLbls>
        <c:marker val="1"/>
        <c:smooth val="0"/>
        <c:axId val="409969584"/>
        <c:axId val="409969968"/>
      </c:lineChart>
      <c:catAx>
        <c:axId val="40996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969968"/>
        <c:crosses val="autoZero"/>
        <c:auto val="1"/>
        <c:lblAlgn val="ctr"/>
        <c:lblOffset val="100"/>
        <c:tickLblSkip val="1"/>
        <c:tickMarkSkip val="1"/>
        <c:noMultiLvlLbl val="0"/>
      </c:catAx>
      <c:valAx>
        <c:axId val="40996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6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8881</c:v>
                </c:pt>
                <c:pt idx="1">
                  <c:v>8504</c:v>
                </c:pt>
                <c:pt idx="2">
                  <c:v>6870</c:v>
                </c:pt>
              </c:numCache>
            </c:numRef>
          </c:val>
          <c:extLst xmlns:c16r2="http://schemas.microsoft.com/office/drawing/2015/06/chart">
            <c:ext xmlns:c16="http://schemas.microsoft.com/office/drawing/2014/chart" uri="{C3380CC4-5D6E-409C-BE32-E72D297353CC}">
              <c16:uniqueId val="{00000000-C14D-4F4F-8E99-C70577BA90B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[1]データシート!$B$71:$D$71</c15:sqref>
                        </c15:formulaRef>
                      </c:ext>
                    </c:extLst>
                    <c:strCache>
                      <c:ptCount val="3"/>
                      <c:pt idx="0">
                        <c:v>H28</c:v>
                      </c:pt>
                      <c:pt idx="1">
                        <c:v>H29</c:v>
                      </c:pt>
                      <c:pt idx="2">
                        <c:v>H30</c:v>
                      </c:pt>
                    </c:strCache>
                  </c:strRef>
                </c15:cat>
              </c15:filteredCategoryTitle>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195</c:v>
                </c:pt>
                <c:pt idx="1">
                  <c:v>6</c:v>
                </c:pt>
                <c:pt idx="2">
                  <c:v>6</c:v>
                </c:pt>
              </c:numCache>
            </c:numRef>
          </c:val>
          <c:extLst xmlns:c16r2="http://schemas.microsoft.com/office/drawing/2015/06/chart">
            <c:ext xmlns:c16="http://schemas.microsoft.com/office/drawing/2014/chart" uri="{C3380CC4-5D6E-409C-BE32-E72D297353CC}">
              <c16:uniqueId val="{00000001-C14D-4F4F-8E99-C70577BA90B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[1]データシート!$B$71:$D$71</c15:sqref>
                        </c15:formulaRef>
                      </c:ext>
                    </c:extLst>
                    <c:strCache>
                      <c:ptCount val="3"/>
                      <c:pt idx="0">
                        <c:v>H28</c:v>
                      </c:pt>
                      <c:pt idx="1">
                        <c:v>H29</c:v>
                      </c:pt>
                      <c:pt idx="2">
                        <c:v>H30</c:v>
                      </c:pt>
                    </c:strCache>
                  </c:strRef>
                </c15:cat>
              </c15:filteredCategoryTitle>
            </c:ext>
          </c:extLst>
        </c:ser>
        <c:ser>
          <c:idx val="1"/>
          <c:order val="2"/>
          <c:spPr>
            <a:solidFill>
              <a:srgbClr val="2E75B6"/>
            </a:solidFill>
            <a:ln>
              <a:noFill/>
            </a:ln>
          </c:spPr>
          <c:invertIfNegative val="0"/>
          <c:val>
            <c:numRef>
              <c:f>[1]データシート!$B$74:$D$74</c:f>
              <c:numCache>
                <c:formatCode>General</c:formatCode>
                <c:ptCount val="3"/>
                <c:pt idx="0">
                  <c:v>7736</c:v>
                </c:pt>
                <c:pt idx="1">
                  <c:v>7661</c:v>
                </c:pt>
                <c:pt idx="2">
                  <c:v>7214</c:v>
                </c:pt>
              </c:numCache>
            </c:numRef>
          </c:val>
          <c:extLst xmlns:c16r2="http://schemas.microsoft.com/office/drawing/2015/06/chart">
            <c:ext xmlns:c16="http://schemas.microsoft.com/office/drawing/2014/chart" uri="{C3380CC4-5D6E-409C-BE32-E72D297353CC}">
              <c16:uniqueId val="{00000002-C14D-4F4F-8E99-C70577BA90B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[1]データシート!$B$71:$D$71</c15:sqref>
                        </c15:formulaRef>
                      </c:ext>
                    </c:extLst>
                    <c:strCache>
                      <c:ptCount val="3"/>
                      <c:pt idx="0">
                        <c:v>H28</c:v>
                      </c:pt>
                      <c:pt idx="1">
                        <c:v>H29</c:v>
                      </c:pt>
                      <c:pt idx="2">
                        <c:v>H30</c:v>
                      </c:pt>
                    </c:strCache>
                  </c:strRef>
                </c15:cat>
              </c15:filteredCategoryTitle>
            </c:ext>
          </c:extLst>
        </c:ser>
        <c:dLbls>
          <c:showLegendKey val="0"/>
          <c:showVal val="0"/>
          <c:showCatName val="0"/>
          <c:showSerName val="0"/>
          <c:showPercent val="0"/>
          <c:showBubbleSize val="0"/>
        </c:dLbls>
        <c:gapWidth val="120"/>
        <c:overlap val="100"/>
        <c:axId val="398588752"/>
        <c:axId val="398589136"/>
      </c:barChart>
      <c:catAx>
        <c:axId val="39858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589136"/>
        <c:crosses val="autoZero"/>
        <c:auto val="1"/>
        <c:lblAlgn val="ctr"/>
        <c:lblOffset val="100"/>
        <c:tickLblSkip val="1"/>
        <c:tickMarkSkip val="1"/>
        <c:noMultiLvlLbl val="0"/>
      </c:catAx>
      <c:valAx>
        <c:axId val="398589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58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D8-41E4-B672-D3BBE1F8F128}"/>
                </c:ext>
                <c:ext xmlns:c15="http://schemas.microsoft.com/office/drawing/2012/chart" uri="{CE6537A1-D6FC-4f65-9D91-7224C49458BB}">
                  <c15:dlblFieldTable>
                    <c15:dlblFTEntry>
                      <c15:txfldGUID>{99E0B18B-3219-48CB-BBA5-BD73294C2A19}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D8-41E4-B672-D3BBE1F8F128}"/>
                </c:ext>
                <c:ext xmlns:c15="http://schemas.microsoft.com/office/drawing/2012/chart" uri="{CE6537A1-D6FC-4f65-9D91-7224C49458BB}">
                  <c15:dlblFieldTable>
                    <c15:dlblFTEntry>
                      <c15:txfldGUID>{BDDA71DC-8282-4A28-AF78-7863A3DE937E}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D8-41E4-B672-D3BBE1F8F128}"/>
                </c:ext>
                <c:ext xmlns:c15="http://schemas.microsoft.com/office/drawing/2012/chart" uri="{CE6537A1-D6FC-4f65-9D91-7224C49458BB}">
                  <c15:dlblFieldTable>
                    <c15:dlblFTEntry>
                      <c15:txfldGUID>{8592D605-497B-42D3-854A-0FC780DFFD1D}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D8-41E4-B672-D3BBE1F8F128}"/>
                </c:ext>
                <c:ext xmlns:c15="http://schemas.microsoft.com/office/drawing/2012/chart" uri="{CE6537A1-D6FC-4f65-9D91-7224C49458BB}">
                  <c15:dlblFieldTable>
                    <c15:dlblFTEntry>
                      <c15:txfldGUID>{86B93AE0-8F7B-48A3-ADFC-CF0C4A6DE2C6}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D8-41E4-B672-D3BBE1F8F128}"/>
                </c:ext>
                <c:ext xmlns:c15="http://schemas.microsoft.com/office/drawing/2012/chart" uri="{CE6537A1-D6FC-4f65-9D91-7224C49458BB}">
                  <c15:dlblFieldTable>
                    <c15:dlblFTEntry>
                      <c15:txfldGUID>{0CB87B56-0D67-4E40-8E01-73F076A9A885}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D8-41E4-B672-D3BBE1F8F128}"/>
                </c:ext>
                <c:ext xmlns:c15="http://schemas.microsoft.com/office/drawing/2012/chart" uri="{CE6537A1-D6FC-4f65-9D91-7224C49458BB}">
                  <c15:dlblFieldTable>
                    <c15:dlblFTEntry>
                      <c15:txfldGUID>{C0F656A3-305E-4308-907C-ECBFEAB50124}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D8-41E4-B672-D3BBE1F8F128}"/>
                </c:ext>
                <c:ext xmlns:c15="http://schemas.microsoft.com/office/drawing/2012/chart" uri="{CE6537A1-D6FC-4f65-9D91-7224C49458BB}">
                  <c15:layout/>
                  <c15:dlblFieldTable>
                    <c15:dlblFTEntry>
                      <c15:txfldGUID>{9890A239-EA2F-4A40-92AE-27E0EBA7ABD5}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D8-41E4-B672-D3BBE1F8F128}"/>
                </c:ext>
                <c:ext xmlns:c15="http://schemas.microsoft.com/office/drawing/2012/chart" uri="{CE6537A1-D6FC-4f65-9D91-7224C49458BB}">
                  <c15:layout/>
                  <c15:dlblFieldTable>
                    <c15:dlblFTEntry>
                      <c15:txfldGUID>{8891F4CF-EF02-4E6F-8194-72D32B592B93}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D8-41E4-B672-D3BBE1F8F128}"/>
                </c:ext>
                <c:ext xmlns:c15="http://schemas.microsoft.com/office/drawing/2012/chart" uri="{CE6537A1-D6FC-4f65-9D91-7224C49458BB}">
                  <c15:layout/>
                  <c15:dlblFieldTable>
                    <c15:dlblFTEntry>
                      <c15:txfldGUID>{F18698DA-DCC6-4FD7-B913-FC581C4430CF}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64.900000000000006</c:v>
                </c:pt>
                <c:pt idx="24">
                  <c:v>65.599999999999994</c:v>
                </c:pt>
                <c:pt idx="32">
                  <c:v>67</c:v>
                </c:pt>
              </c:numCache>
            </c:numRef>
          </c:xVal>
          <c:yVal>
            <c:numRef>
              <c:f>公会計指標分析・財政指標組合せ分析表!$BP$51:$DC$51</c:f>
              <c:numCache>
                <c:formatCode>#,##0.0;"▲ "#,##0.0</c:formatCode>
                <c:ptCount val="40"/>
                <c:pt idx="16">
                  <c:v>93.8</c:v>
                </c:pt>
                <c:pt idx="24">
                  <c:v>101.1</c:v>
                </c:pt>
                <c:pt idx="32">
                  <c:v>89.4</c:v>
                </c:pt>
              </c:numCache>
            </c:numRef>
          </c:yVal>
          <c:smooth val="0"/>
          <c:extLst xmlns:c16r2="http://schemas.microsoft.com/office/drawing/2015/06/chart">
            <c:ext xmlns:c16="http://schemas.microsoft.com/office/drawing/2014/chart" uri="{C3380CC4-5D6E-409C-BE32-E72D297353CC}">
              <c16:uniqueId val="{00000009-A9D8-41E4-B672-D3BBE1F8F1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D8-41E4-B672-D3BBE1F8F128}"/>
                </c:ext>
                <c:ext xmlns:c15="http://schemas.microsoft.com/office/drawing/2012/chart" uri="{CE6537A1-D6FC-4f65-9D91-7224C49458BB}">
                  <c15:dlblFieldTable>
                    <c15:dlblFTEntry>
                      <c15:txfldGUID>{630C624E-00F7-40A8-847B-CEA38D368B44}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D8-41E4-B672-D3BBE1F8F128}"/>
                </c:ext>
                <c:ext xmlns:c15="http://schemas.microsoft.com/office/drawing/2012/chart" uri="{CE6537A1-D6FC-4f65-9D91-7224C49458BB}">
                  <c15:dlblFieldTable>
                    <c15:dlblFTEntry>
                      <c15:txfldGUID>{F0900DA1-C7D6-4179-BC0F-7F0F037DA636}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D8-41E4-B672-D3BBE1F8F128}"/>
                </c:ext>
                <c:ext xmlns:c15="http://schemas.microsoft.com/office/drawing/2012/chart" uri="{CE6537A1-D6FC-4f65-9D91-7224C49458BB}">
                  <c15:dlblFieldTable>
                    <c15:dlblFTEntry>
                      <c15:txfldGUID>{51A6C2B6-042E-4523-9D58-02FE6D68B981}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D8-41E4-B672-D3BBE1F8F128}"/>
                </c:ext>
                <c:ext xmlns:c15="http://schemas.microsoft.com/office/drawing/2012/chart" uri="{CE6537A1-D6FC-4f65-9D91-7224C49458BB}">
                  <c15:dlblFieldTable>
                    <c15:dlblFTEntry>
                      <c15:txfldGUID>{EE09B778-219D-4F2A-897A-6D416A40BB76}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D8-41E4-B672-D3BBE1F8F128}"/>
                </c:ext>
                <c:ext xmlns:c15="http://schemas.microsoft.com/office/drawing/2012/chart" uri="{CE6537A1-D6FC-4f65-9D91-7224C49458BB}">
                  <c15:dlblFieldTable>
                    <c15:dlblFTEntry>
                      <c15:txfldGUID>{86D7D773-2AAA-4D0D-80BE-24E3E6B2BC0A}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D8-41E4-B672-D3BBE1F8F128}"/>
                </c:ext>
                <c:ext xmlns:c15="http://schemas.microsoft.com/office/drawing/2012/chart" uri="{CE6537A1-D6FC-4f65-9D91-7224C49458BB}">
                  <c15:dlblFieldTable>
                    <c15:dlblFTEntry>
                      <c15:txfldGUID>{D107FD89-F20D-4507-B4B9-78BBE5A0C2A8}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D8-41E4-B672-D3BBE1F8F128}"/>
                </c:ext>
                <c:ext xmlns:c15="http://schemas.microsoft.com/office/drawing/2012/chart" uri="{CE6537A1-D6FC-4f65-9D91-7224C49458BB}">
                  <c15:layout/>
                  <c15:dlblFieldTable>
                    <c15:dlblFTEntry>
                      <c15:txfldGUID>{44E0BE59-D288-4191-B807-86EB7B58BEC3}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D8-41E4-B672-D3BBE1F8F128}"/>
                </c:ext>
                <c:ext xmlns:c15="http://schemas.microsoft.com/office/drawing/2012/chart" uri="{CE6537A1-D6FC-4f65-9D91-7224C49458BB}">
                  <c15:layout/>
                  <c15:dlblFieldTable>
                    <c15:dlblFTEntry>
                      <c15:txfldGUID>{79FE1E06-654F-45A9-87FC-1ECFE33B5607}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D8-41E4-B672-D3BBE1F8F128}"/>
                </c:ext>
                <c:ext xmlns:c15="http://schemas.microsoft.com/office/drawing/2012/chart" uri="{CE6537A1-D6FC-4f65-9D91-7224C49458BB}">
                  <c15:layout/>
                  <c15:dlblFieldTable>
                    <c15:dlblFTEntry>
                      <c15:txfldGUID>{67C6ABF9-1D95-4F45-AC1C-D25AE2705F73}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A9D8-41E4-B672-D3BBE1F8F128}"/>
            </c:ext>
          </c:extLst>
        </c:ser>
        <c:dLbls>
          <c:showLegendKey val="0"/>
          <c:showVal val="1"/>
          <c:showCatName val="0"/>
          <c:showSerName val="0"/>
          <c:showPercent val="0"/>
          <c:showBubbleSize val="0"/>
        </c:dLbls>
        <c:axId val="409952360"/>
        <c:axId val="409952744"/>
      </c:scatterChart>
      <c:valAx>
        <c:axId val="409952360"/>
        <c:scaling>
          <c:orientation val="minMax"/>
          <c:max val="67.69999999999998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952744"/>
        <c:crosses val="autoZero"/>
        <c:crossBetween val="midCat"/>
      </c:valAx>
      <c:valAx>
        <c:axId val="409952744"/>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952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AC-40A7-A582-C0246FE57493}"/>
                </c:ext>
                <c:ext xmlns:c15="http://schemas.microsoft.com/office/drawing/2012/chart" uri="{CE6537A1-D6FC-4f65-9D91-7224C49458BB}">
                  <c15:dlblFieldTable>
                    <c15:dlblFTEntry>
                      <c15:txfldGUID>{1CDA118B-F23C-4B19-AB00-FF5983B4B597}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AC-40A7-A582-C0246FE57493}"/>
                </c:ext>
                <c:ext xmlns:c15="http://schemas.microsoft.com/office/drawing/2012/chart" uri="{CE6537A1-D6FC-4f65-9D91-7224C49458BB}">
                  <c15:dlblFieldTable>
                    <c15:dlblFTEntry>
                      <c15:txfldGUID>{93A921B5-3DA1-49E1-A985-DAFFE349D70C}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AC-40A7-A582-C0246FE57493}"/>
                </c:ext>
                <c:ext xmlns:c15="http://schemas.microsoft.com/office/drawing/2012/chart" uri="{CE6537A1-D6FC-4f65-9D91-7224C49458BB}">
                  <c15:dlblFieldTable>
                    <c15:dlblFTEntry>
                      <c15:txfldGUID>{DD859A15-5E45-4D5F-86C0-9490251F6CB8}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AC-40A7-A582-C0246FE57493}"/>
                </c:ext>
                <c:ext xmlns:c15="http://schemas.microsoft.com/office/drawing/2012/chart" uri="{CE6537A1-D6FC-4f65-9D91-7224C49458BB}">
                  <c15:dlblFieldTable>
                    <c15:dlblFTEntry>
                      <c15:txfldGUID>{423C6F58-B009-4105-A55E-E4FCC13A4D9A}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AC-40A7-A582-C0246FE57493}"/>
                </c:ext>
                <c:ext xmlns:c15="http://schemas.microsoft.com/office/drawing/2012/chart" uri="{CE6537A1-D6FC-4f65-9D91-7224C49458BB}">
                  <c15:dlblFieldTable>
                    <c15:dlblFTEntry>
                      <c15:txfldGUID>{37088CBF-F3AE-47A6-B418-B9119F47E9D6}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AC-40A7-A582-C0246FE57493}"/>
                </c:ext>
                <c:ext xmlns:c15="http://schemas.microsoft.com/office/drawing/2012/chart" uri="{CE6537A1-D6FC-4f65-9D91-7224C49458BB}">
                  <c15:dlblFieldTable>
                    <c15:dlblFTEntry>
                      <c15:txfldGUID>{F1CB8629-A0F7-47C2-BD97-D680A30372B0}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AC-40A7-A582-C0246FE57493}"/>
                </c:ext>
                <c:ext xmlns:c15="http://schemas.microsoft.com/office/drawing/2012/chart" uri="{CE6537A1-D6FC-4f65-9D91-7224C49458BB}">
                  <c15:dlblFieldTable>
                    <c15:dlblFTEntry>
                      <c15:txfldGUID>{4017515F-7D1B-4655-A27A-C03EEE6E7DA1}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AC-40A7-A582-C0246FE57493}"/>
                </c:ext>
                <c:ext xmlns:c15="http://schemas.microsoft.com/office/drawing/2012/chart" uri="{CE6537A1-D6FC-4f65-9D91-7224C49458BB}">
                  <c15:dlblFieldTable>
                    <c15:dlblFTEntry>
                      <c15:txfldGUID>{3ACAD9D2-A990-4E6F-9DEC-9AFB5F5CF543}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AC-40A7-A582-C0246FE57493}"/>
                </c:ext>
                <c:ext xmlns:c15="http://schemas.microsoft.com/office/drawing/2012/chart" uri="{CE6537A1-D6FC-4f65-9D91-7224C49458BB}">
                  <c15:dlblFieldTable>
                    <c15:dlblFTEntry>
                      <c15:txfldGUID>{5B1F6B02-FB1E-4425-B7DF-4D46A64051B2}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9.9</c:v>
                </c:pt>
                <c:pt idx="24">
                  <c:v>10</c:v>
                </c:pt>
                <c:pt idx="32">
                  <c:v>9.8000000000000007</c:v>
                </c:pt>
              </c:numCache>
            </c:numRef>
          </c:xVal>
          <c:yVal>
            <c:numRef>
              <c:f>公会計指標分析・財政指標組合せ分析表!$BP$73:$DC$73</c:f>
              <c:numCache>
                <c:formatCode>#,##0.0;"▲ "#,##0.0</c:formatCode>
                <c:ptCount val="40"/>
                <c:pt idx="0">
                  <c:v>98</c:v>
                </c:pt>
                <c:pt idx="8">
                  <c:v>100</c:v>
                </c:pt>
                <c:pt idx="16">
                  <c:v>93.8</c:v>
                </c:pt>
                <c:pt idx="24">
                  <c:v>101.1</c:v>
                </c:pt>
                <c:pt idx="32">
                  <c:v>89.4</c:v>
                </c:pt>
              </c:numCache>
            </c:numRef>
          </c:yVal>
          <c:smooth val="0"/>
          <c:extLst xmlns:c16r2="http://schemas.microsoft.com/office/drawing/2015/06/chart">
            <c:ext xmlns:c16="http://schemas.microsoft.com/office/drawing/2014/chart" uri="{C3380CC4-5D6E-409C-BE32-E72D297353CC}">
              <c16:uniqueId val="{00000009-03AC-40A7-A582-C0246FE574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AC-40A7-A582-C0246FE57493}"/>
                </c:ext>
                <c:ext xmlns:c15="http://schemas.microsoft.com/office/drawing/2012/chart" uri="{CE6537A1-D6FC-4f65-9D91-7224C49458BB}">
                  <c15:dlblFieldTable>
                    <c15:dlblFTEntry>
                      <c15:txfldGUID>{601C866D-2356-4DD8-9594-DDE459843C18}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AC-40A7-A582-C0246FE57493}"/>
                </c:ext>
                <c:ext xmlns:c15="http://schemas.microsoft.com/office/drawing/2012/chart" uri="{CE6537A1-D6FC-4f65-9D91-7224C49458BB}">
                  <c15:dlblFieldTable>
                    <c15:dlblFTEntry>
                      <c15:txfldGUID>{54498360-ABE0-49F2-8A95-756367F4E77A}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AC-40A7-A582-C0246FE57493}"/>
                </c:ext>
                <c:ext xmlns:c15="http://schemas.microsoft.com/office/drawing/2012/chart" uri="{CE6537A1-D6FC-4f65-9D91-7224C49458BB}">
                  <c15:dlblFieldTable>
                    <c15:dlblFTEntry>
                      <c15:txfldGUID>{388D099B-DEA3-4010-9AB3-B7985C7244D7}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AC-40A7-A582-C0246FE57493}"/>
                </c:ext>
                <c:ext xmlns:c15="http://schemas.microsoft.com/office/drawing/2012/chart" uri="{CE6537A1-D6FC-4f65-9D91-7224C49458BB}">
                  <c15:dlblFieldTable>
                    <c15:dlblFTEntry>
                      <c15:txfldGUID>{DCBB7125-AD29-490F-8466-C2CA8045BC4E}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AC-40A7-A582-C0246FE57493}"/>
                </c:ext>
                <c:ext xmlns:c15="http://schemas.microsoft.com/office/drawing/2012/chart" uri="{CE6537A1-D6FC-4f65-9D91-7224C49458BB}">
                  <c15:dlblFieldTable>
                    <c15:dlblFTEntry>
                      <c15:txfldGUID>{31A7693F-3AB7-472D-A254-65C7765DE523}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AC-40A7-A582-C0246FE57493}"/>
                </c:ext>
                <c:ext xmlns:c15="http://schemas.microsoft.com/office/drawing/2012/chart" uri="{CE6537A1-D6FC-4f65-9D91-7224C49458BB}">
                  <c15:dlblFieldTable>
                    <c15:dlblFTEntry>
                      <c15:txfldGUID>{B4D0B200-DDD0-410D-924E-DED15F657A9F}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AC-40A7-A582-C0246FE57493}"/>
                </c:ext>
                <c:ext xmlns:c15="http://schemas.microsoft.com/office/drawing/2012/chart" uri="{CE6537A1-D6FC-4f65-9D91-7224C49458BB}">
                  <c15:dlblFieldTable>
                    <c15:dlblFTEntry>
                      <c15:txfldGUID>{85D8745A-990D-4840-9B13-A57B3209D0D3}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AC-40A7-A582-C0246FE57493}"/>
                </c:ext>
                <c:ext xmlns:c15="http://schemas.microsoft.com/office/drawing/2012/chart" uri="{CE6537A1-D6FC-4f65-9D91-7224C49458BB}">
                  <c15:dlblFieldTable>
                    <c15:dlblFTEntry>
                      <c15:txfldGUID>{35E41AA3-377D-41FD-9EA1-CC20A6AE5804}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AC-40A7-A582-C0246FE57493}"/>
                </c:ext>
                <c:ext xmlns:c15="http://schemas.microsoft.com/office/drawing/2012/chart" uri="{CE6537A1-D6FC-4f65-9D91-7224C49458BB}">
                  <c15:dlblFieldTable>
                    <c15:dlblFTEntry>
                      <c15:txfldGUID>{BDB0C303-411B-4FC3-807B-D74EB250A0A4}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03AC-40A7-A582-C0246FE57493}"/>
            </c:ext>
          </c:extLst>
        </c:ser>
        <c:dLbls>
          <c:showLegendKey val="0"/>
          <c:showVal val="1"/>
          <c:showCatName val="0"/>
          <c:showSerName val="0"/>
          <c:showPercent val="0"/>
          <c:showBubbleSize val="0"/>
        </c:dLbls>
        <c:axId val="406479840"/>
        <c:axId val="406480224"/>
      </c:scatterChart>
      <c:valAx>
        <c:axId val="406479840"/>
        <c:scaling>
          <c:orientation val="minMax"/>
          <c:max val="11.29999999999999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480224"/>
        <c:crosses val="autoZero"/>
        <c:crossBetween val="midCat"/>
      </c:valAx>
      <c:valAx>
        <c:axId val="406480224"/>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479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元利償還金は、教育・福祉施設等整備事業債の償還の減少等により前年度と比較すると</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算入公債費等は、公債費充当特定財源や交付税措置により基準財政需要額に算入された公債費の減少等により前年度と比較すると</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これは、地方債残高の減少（▲</a:t>
          </a:r>
          <a:r>
            <a:rPr kumimoji="1" lang="en-US" altLang="ja-JP" sz="1400">
              <a:latin typeface="ＭＳ ゴシック" pitchFamily="49" charset="-128"/>
              <a:ea typeface="ＭＳ ゴシック" pitchFamily="49" charset="-128"/>
            </a:rPr>
            <a:t>45.6</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億円）、退職手当負担見込額の減少（▲</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60.3</a:t>
          </a:r>
          <a:r>
            <a:rPr kumimoji="1" lang="ja-JP" altLang="en-US" sz="1400">
              <a:latin typeface="ＭＳ ゴシック" pitchFamily="49" charset="-128"/>
              <a:ea typeface="ＭＳ ゴシック" pitchFamily="49" charset="-128"/>
            </a:rPr>
            <a:t>億円）したこと、また充当可能基金の増加（</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億円）、充当可能特定歳入の増加（</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億円）、基準財政需要額算入見込額が減少（▲</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億円を積み立てたほか、ふるさとしものせき応援寄附金（ふるさと納税）約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億円を原資とする「ふるさとしものせき応援基金」を新設した一方、財政調整基金を人口減少等による市税減収や普通交付税の合併算定替による特例措置の適用期限終了に伴う歳入減少を補填する財源として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・市長をトップとする部局横断型の庁内組織「下関市行財政改革推進会議」において、積極的な事業の見直しや財源確保など、基金取崩額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・中央霊園管理基金：下関中央霊園の管理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・地域福祉基金：高齢者保健福祉施策、障害者保健福祉施策及びその他の保健福祉施策の積極的な推進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・国際交流振興基金：国際交流の推進と市民の国際感覚の醸成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・地域振興基金：下関市における多様な歴史、伝統、文化、産業等を活かし、独創的かつ個性的な地域づくりを推進し、併せて快適な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生活環境の形成等を図る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・ふるさとしものせき応援基金：ふるさとしものせき応援寄附金の寄附をした者の思いを実現するための事業に活用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・合併振興基金：生涯学習プラザ管理運営業務をはじめとする連帯強化又は地域振興に資する事業の財源として約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・こども未来基金：こども医療費助成等の子どもたちの健全な成長に資する施策の財源として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億円取り崩した一方で、ボートレース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事業収入を原資として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％となった。施設整備により償却資産は増加したものの、減価償却により減価償却累計額が増加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６割が整備から３０年以上経過しているが、学校施設等において施設の統廃合による老朽化施設の除却が進捗していないため、類似団体より高い水準にある。公共施設等総合管理計画に基づき施設の統廃合及び除却を図り、適正管理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7" name="楕円 76"/>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78" name="有形固定資産減価償却率該当値テキスト"/>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40767</xdr:rowOff>
    </xdr:from>
    <xdr:to>
      <xdr:col>19</xdr:col>
      <xdr:colOff>187325</xdr:colOff>
      <xdr:row>30</xdr:row>
      <xdr:rowOff>142367</xdr:rowOff>
    </xdr:to>
    <xdr:sp macro="" textlink="">
      <xdr:nvSpPr>
        <xdr:cNvPr id="79" name="楕円 78"/>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91567</xdr:rowOff>
    </xdr:to>
    <xdr:cxnSp macro="">
      <xdr:nvCxnSpPr>
        <xdr:cNvPr id="80" name="直線コネクタ 79"/>
        <xdr:cNvCxnSpPr/>
      </xdr:nvCxnSpPr>
      <xdr:spPr>
        <a:xfrm flipV="1">
          <a:off x="4051300" y="594614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70993</xdr:rowOff>
    </xdr:from>
    <xdr:to>
      <xdr:col>15</xdr:col>
      <xdr:colOff>187325</xdr:colOff>
      <xdr:row>31</xdr:row>
      <xdr:rowOff>1143</xdr:rowOff>
    </xdr:to>
    <xdr:sp macro="" textlink="">
      <xdr:nvSpPr>
        <xdr:cNvPr id="81" name="楕円 80"/>
        <xdr:cNvSpPr/>
      </xdr:nvSpPr>
      <xdr:spPr>
        <a:xfrm>
          <a:off x="3238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91567</xdr:rowOff>
    </xdr:from>
    <xdr:to>
      <xdr:col>19</xdr:col>
      <xdr:colOff>136525</xdr:colOff>
      <xdr:row>30</xdr:row>
      <xdr:rowOff>121793</xdr:rowOff>
    </xdr:to>
    <xdr:cxnSp macro="">
      <xdr:nvCxnSpPr>
        <xdr:cNvPr id="82" name="直線コネクタ 81"/>
        <xdr:cNvCxnSpPr/>
      </xdr:nvCxnSpPr>
      <xdr:spPr>
        <a:xfrm flipV="1">
          <a:off x="3289300" y="600659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158894</xdr:rowOff>
    </xdr:from>
    <xdr:ext cx="405111" cy="259045"/>
    <xdr:sp macro="" textlink="">
      <xdr:nvSpPr>
        <xdr:cNvPr id="86" name="n_1mainValue有形固定資産減価償却率"/>
        <xdr:cNvSpPr txBox="1"/>
      </xdr:nvSpPr>
      <xdr:spPr>
        <a:xfrm>
          <a:off x="3836044" y="573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17670</xdr:rowOff>
    </xdr:from>
    <xdr:ext cx="405111" cy="259045"/>
    <xdr:sp macro="" textlink="">
      <xdr:nvSpPr>
        <xdr:cNvPr id="87" name="n_2mainValue有形固定資産減価償却率"/>
        <xdr:cNvSpPr txBox="1"/>
      </xdr:nvSpPr>
      <xdr:spPr>
        <a:xfrm>
          <a:off x="3086744"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分子となる実質債務は、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将来負担額が地方債現在高の減により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り、充当可能財源は基金残高の増により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たため、前年度と比較して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1,756,6</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分母となる償還財源は、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経常一般財源等の減により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11.3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180.1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類似団体と比較してもかなり高い水準となっているため、地方債の計画的な借入及び歳入歳出両面の効率化を図り、財政の健全化に努める。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130754</xdr:rowOff>
    </xdr:from>
    <xdr:to>
      <xdr:col>76</xdr:col>
      <xdr:colOff>73025</xdr:colOff>
      <xdr:row>28</xdr:row>
      <xdr:rowOff>60904</xdr:rowOff>
    </xdr:to>
    <xdr:sp macro="" textlink="">
      <xdr:nvSpPr>
        <xdr:cNvPr id="129" name="楕円 128"/>
        <xdr:cNvSpPr/>
      </xdr:nvSpPr>
      <xdr:spPr>
        <a:xfrm>
          <a:off x="14744700" y="55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153631</xdr:rowOff>
    </xdr:from>
    <xdr:ext cx="469744" cy="259045"/>
    <xdr:sp macro="" textlink="">
      <xdr:nvSpPr>
        <xdr:cNvPr id="130" name="債務償還比率該当値テキスト"/>
        <xdr:cNvSpPr txBox="1"/>
      </xdr:nvSpPr>
      <xdr:spPr>
        <a:xfrm>
          <a:off x="14846300" y="538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142988</xdr:rowOff>
    </xdr:from>
    <xdr:to>
      <xdr:col>72</xdr:col>
      <xdr:colOff>123825</xdr:colOff>
      <xdr:row>28</xdr:row>
      <xdr:rowOff>73138</xdr:rowOff>
    </xdr:to>
    <xdr:sp macro="" textlink="">
      <xdr:nvSpPr>
        <xdr:cNvPr id="131" name="楕円 130"/>
        <xdr:cNvSpPr/>
      </xdr:nvSpPr>
      <xdr:spPr>
        <a:xfrm>
          <a:off x="14033500" y="55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10104</xdr:rowOff>
    </xdr:from>
    <xdr:to>
      <xdr:col>76</xdr:col>
      <xdr:colOff>22225</xdr:colOff>
      <xdr:row>28</xdr:row>
      <xdr:rowOff>22338</xdr:rowOff>
    </xdr:to>
    <xdr:cxnSp macro="">
      <xdr:nvCxnSpPr>
        <xdr:cNvPr id="132" name="直線コネクタ 131"/>
        <xdr:cNvCxnSpPr/>
      </xdr:nvCxnSpPr>
      <xdr:spPr>
        <a:xfrm flipV="1">
          <a:off x="14084300" y="5582229"/>
          <a:ext cx="711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89665</xdr:rowOff>
    </xdr:from>
    <xdr:ext cx="469744" cy="259045"/>
    <xdr:sp macro="" textlink="">
      <xdr:nvSpPr>
        <xdr:cNvPr id="134" name="n_1mainValue債務償還比率"/>
        <xdr:cNvSpPr txBox="1"/>
      </xdr:nvSpPr>
      <xdr:spPr>
        <a:xfrm>
          <a:off x="13836727" y="531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1" name="楕円 70"/>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2"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3" name="楕円 72"/>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59055</xdr:rowOff>
    </xdr:to>
    <xdr:cxnSp macro="">
      <xdr:nvCxnSpPr>
        <xdr:cNvPr id="74" name="直線コネクタ 73"/>
        <xdr:cNvCxnSpPr/>
      </xdr:nvCxnSpPr>
      <xdr:spPr>
        <a:xfrm flipV="1">
          <a:off x="3797300" y="65512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5" name="楕円 74"/>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87630</xdr:rowOff>
    </xdr:to>
    <xdr:cxnSp macro="">
      <xdr:nvCxnSpPr>
        <xdr:cNvPr id="76" name="直線コネクタ 75"/>
        <xdr:cNvCxnSpPr/>
      </xdr:nvCxnSpPr>
      <xdr:spPr>
        <a:xfrm flipV="1">
          <a:off x="2908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0"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1"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71531</xdr:rowOff>
    </xdr:from>
    <xdr:to>
      <xdr:col>55</xdr:col>
      <xdr:colOff>50800</xdr:colOff>
      <xdr:row>41</xdr:row>
      <xdr:rowOff>1681</xdr:rowOff>
    </xdr:to>
    <xdr:sp macro="" textlink="">
      <xdr:nvSpPr>
        <xdr:cNvPr id="118" name="楕円 117"/>
        <xdr:cNvSpPr/>
      </xdr:nvSpPr>
      <xdr:spPr>
        <a:xfrm>
          <a:off x="10426700" y="69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94408</xdr:rowOff>
    </xdr:from>
    <xdr:ext cx="469744" cy="259045"/>
    <xdr:sp macro="" textlink="">
      <xdr:nvSpPr>
        <xdr:cNvPr id="119" name="【道路】&#10;一人当たり延長該当値テキスト"/>
        <xdr:cNvSpPr txBox="1"/>
      </xdr:nvSpPr>
      <xdr:spPr>
        <a:xfrm>
          <a:off x="10515600" y="67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73497</xdr:rowOff>
    </xdr:from>
    <xdr:to>
      <xdr:col>50</xdr:col>
      <xdr:colOff>165100</xdr:colOff>
      <xdr:row>41</xdr:row>
      <xdr:rowOff>3647</xdr:rowOff>
    </xdr:to>
    <xdr:sp macro="" textlink="">
      <xdr:nvSpPr>
        <xdr:cNvPr id="120" name="楕円 119"/>
        <xdr:cNvSpPr/>
      </xdr:nvSpPr>
      <xdr:spPr>
        <a:xfrm>
          <a:off x="9588500" y="69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122331</xdr:rowOff>
    </xdr:from>
    <xdr:to>
      <xdr:col>55</xdr:col>
      <xdr:colOff>0</xdr:colOff>
      <xdr:row>40</xdr:row>
      <xdr:rowOff>124297</xdr:rowOff>
    </xdr:to>
    <xdr:cxnSp macro="">
      <xdr:nvCxnSpPr>
        <xdr:cNvPr id="121" name="直線コネクタ 120"/>
        <xdr:cNvCxnSpPr/>
      </xdr:nvCxnSpPr>
      <xdr:spPr>
        <a:xfrm flipV="1">
          <a:off x="9639300" y="698033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75555</xdr:rowOff>
    </xdr:from>
    <xdr:to>
      <xdr:col>46</xdr:col>
      <xdr:colOff>38100</xdr:colOff>
      <xdr:row>41</xdr:row>
      <xdr:rowOff>5705</xdr:rowOff>
    </xdr:to>
    <xdr:sp macro="" textlink="">
      <xdr:nvSpPr>
        <xdr:cNvPr id="122" name="楕円 121"/>
        <xdr:cNvSpPr/>
      </xdr:nvSpPr>
      <xdr:spPr>
        <a:xfrm>
          <a:off x="8699500" y="6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124297</xdr:rowOff>
    </xdr:from>
    <xdr:to>
      <xdr:col>50</xdr:col>
      <xdr:colOff>114300</xdr:colOff>
      <xdr:row>40</xdr:row>
      <xdr:rowOff>126355</xdr:rowOff>
    </xdr:to>
    <xdr:cxnSp macro="">
      <xdr:nvCxnSpPr>
        <xdr:cNvPr id="123" name="直線コネクタ 122"/>
        <xdr:cNvCxnSpPr/>
      </xdr:nvCxnSpPr>
      <xdr:spPr>
        <a:xfrm flipV="1">
          <a:off x="8750300" y="69822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20174</xdr:rowOff>
    </xdr:from>
    <xdr:ext cx="469744" cy="259045"/>
    <xdr:sp macro="" textlink="">
      <xdr:nvSpPr>
        <xdr:cNvPr id="127" name="n_1mainValue【道路】&#10;一人当たり延長"/>
        <xdr:cNvSpPr txBox="1"/>
      </xdr:nvSpPr>
      <xdr:spPr>
        <a:xfrm>
          <a:off x="9391727" y="67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22232</xdr:rowOff>
    </xdr:from>
    <xdr:ext cx="469744" cy="259045"/>
    <xdr:sp macro="" textlink="">
      <xdr:nvSpPr>
        <xdr:cNvPr id="128" name="n_2mainValue【道路】&#10;一人当たり延長"/>
        <xdr:cNvSpPr txBox="1"/>
      </xdr:nvSpPr>
      <xdr:spPr>
        <a:xfrm>
          <a:off x="8515427" y="670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67" name="楕円 166"/>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68" name="【橋りょう・トンネル】&#10;有形固定資産減価償却率該当値テキスト"/>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145415</xdr:rowOff>
    </xdr:from>
    <xdr:to>
      <xdr:col>20</xdr:col>
      <xdr:colOff>38100</xdr:colOff>
      <xdr:row>57</xdr:row>
      <xdr:rowOff>75565</xdr:rowOff>
    </xdr:to>
    <xdr:sp macro="" textlink="">
      <xdr:nvSpPr>
        <xdr:cNvPr id="169" name="楕円 168"/>
        <xdr:cNvSpPr/>
      </xdr:nvSpPr>
      <xdr:spPr>
        <a:xfrm>
          <a:off x="3746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24765</xdr:rowOff>
    </xdr:to>
    <xdr:cxnSp macro="">
      <xdr:nvCxnSpPr>
        <xdr:cNvPr id="170" name="直線コネクタ 169"/>
        <xdr:cNvCxnSpPr/>
      </xdr:nvCxnSpPr>
      <xdr:spPr>
        <a:xfrm flipV="1">
          <a:off x="3797300" y="97726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102235</xdr:rowOff>
    </xdr:to>
    <xdr:sp macro="" textlink="">
      <xdr:nvSpPr>
        <xdr:cNvPr id="171" name="楕円 170"/>
        <xdr:cNvSpPr/>
      </xdr:nvSpPr>
      <xdr:spPr>
        <a:xfrm>
          <a:off x="2857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24765</xdr:rowOff>
    </xdr:from>
    <xdr:to>
      <xdr:col>19</xdr:col>
      <xdr:colOff>177800</xdr:colOff>
      <xdr:row>57</xdr:row>
      <xdr:rowOff>51435</xdr:rowOff>
    </xdr:to>
    <xdr:cxnSp macro="">
      <xdr:nvCxnSpPr>
        <xdr:cNvPr id="172" name="直線コネクタ 171"/>
        <xdr:cNvCxnSpPr/>
      </xdr:nvCxnSpPr>
      <xdr:spPr>
        <a:xfrm flipV="1">
          <a:off x="2908300" y="9797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92092</xdr:rowOff>
    </xdr:from>
    <xdr:ext cx="405111" cy="259045"/>
    <xdr:sp macro="" textlink="">
      <xdr:nvSpPr>
        <xdr:cNvPr id="176" name="n_1mainValue【橋りょう・トンネル】&#10;有形固定資産減価償却率"/>
        <xdr:cNvSpPr txBox="1"/>
      </xdr:nvSpPr>
      <xdr:spPr>
        <a:xfrm>
          <a:off x="35820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118762</xdr:rowOff>
    </xdr:from>
    <xdr:ext cx="405111" cy="259045"/>
    <xdr:sp macro="" textlink="">
      <xdr:nvSpPr>
        <xdr:cNvPr id="177" name="n_2mainValue【橋りょう・トンネル】&#10;有形固定資産減価償却率"/>
        <xdr:cNvSpPr txBox="1"/>
      </xdr:nvSpPr>
      <xdr:spPr>
        <a:xfrm>
          <a:off x="27057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142925</xdr:rowOff>
    </xdr:from>
    <xdr:to>
      <xdr:col>55</xdr:col>
      <xdr:colOff>50800</xdr:colOff>
      <xdr:row>60</xdr:row>
      <xdr:rowOff>73075</xdr:rowOff>
    </xdr:to>
    <xdr:sp macro="" textlink="">
      <xdr:nvSpPr>
        <xdr:cNvPr id="214" name="楕円 213"/>
        <xdr:cNvSpPr/>
      </xdr:nvSpPr>
      <xdr:spPr>
        <a:xfrm>
          <a:off x="10426700" y="102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165802</xdr:rowOff>
    </xdr:from>
    <xdr:ext cx="599010" cy="259045"/>
    <xdr:sp macro="" textlink="">
      <xdr:nvSpPr>
        <xdr:cNvPr id="215" name="【橋りょう・トンネル】&#10;一人当たり有形固定資産（償却資産）額該当値テキスト"/>
        <xdr:cNvSpPr txBox="1"/>
      </xdr:nvSpPr>
      <xdr:spPr>
        <a:xfrm>
          <a:off x="10515600" y="1010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154858</xdr:rowOff>
    </xdr:from>
    <xdr:to>
      <xdr:col>50</xdr:col>
      <xdr:colOff>165100</xdr:colOff>
      <xdr:row>60</xdr:row>
      <xdr:rowOff>85008</xdr:rowOff>
    </xdr:to>
    <xdr:sp macro="" textlink="">
      <xdr:nvSpPr>
        <xdr:cNvPr id="216" name="楕円 215"/>
        <xdr:cNvSpPr/>
      </xdr:nvSpPr>
      <xdr:spPr>
        <a:xfrm>
          <a:off x="9588500" y="102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22275</xdr:rowOff>
    </xdr:from>
    <xdr:to>
      <xdr:col>55</xdr:col>
      <xdr:colOff>0</xdr:colOff>
      <xdr:row>60</xdr:row>
      <xdr:rowOff>34208</xdr:rowOff>
    </xdr:to>
    <xdr:cxnSp macro="">
      <xdr:nvCxnSpPr>
        <xdr:cNvPr id="217" name="直線コネクタ 216"/>
        <xdr:cNvCxnSpPr/>
      </xdr:nvCxnSpPr>
      <xdr:spPr>
        <a:xfrm flipV="1">
          <a:off x="9639300" y="10309275"/>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165433</xdr:rowOff>
    </xdr:from>
    <xdr:to>
      <xdr:col>46</xdr:col>
      <xdr:colOff>38100</xdr:colOff>
      <xdr:row>60</xdr:row>
      <xdr:rowOff>95583</xdr:rowOff>
    </xdr:to>
    <xdr:sp macro="" textlink="">
      <xdr:nvSpPr>
        <xdr:cNvPr id="218" name="楕円 217"/>
        <xdr:cNvSpPr/>
      </xdr:nvSpPr>
      <xdr:spPr>
        <a:xfrm>
          <a:off x="8699500" y="102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34208</xdr:rowOff>
    </xdr:from>
    <xdr:to>
      <xdr:col>50</xdr:col>
      <xdr:colOff>114300</xdr:colOff>
      <xdr:row>60</xdr:row>
      <xdr:rowOff>44783</xdr:rowOff>
    </xdr:to>
    <xdr:cxnSp macro="">
      <xdr:nvCxnSpPr>
        <xdr:cNvPr id="219" name="直線コネクタ 218"/>
        <xdr:cNvCxnSpPr/>
      </xdr:nvCxnSpPr>
      <xdr:spPr>
        <a:xfrm flipV="1">
          <a:off x="8750300" y="10321208"/>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101535</xdr:rowOff>
    </xdr:from>
    <xdr:ext cx="599010" cy="259045"/>
    <xdr:sp macro="" textlink="">
      <xdr:nvSpPr>
        <xdr:cNvPr id="223" name="n_1mainValue【橋りょう・トンネル】&#10;一人当たり有形固定資産（償却資産）額"/>
        <xdr:cNvSpPr txBox="1"/>
      </xdr:nvSpPr>
      <xdr:spPr>
        <a:xfrm>
          <a:off x="9327095" y="1004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112110</xdr:rowOff>
    </xdr:from>
    <xdr:ext cx="599010" cy="259045"/>
    <xdr:sp macro="" textlink="">
      <xdr:nvSpPr>
        <xdr:cNvPr id="224" name="n_2mainValue【橋りょう・トンネル】&#10;一人当たり有形固定資産（償却資産）額"/>
        <xdr:cNvSpPr txBox="1"/>
      </xdr:nvSpPr>
      <xdr:spPr>
        <a:xfrm>
          <a:off x="8450795" y="100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64" name="楕円 263"/>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73677</xdr:rowOff>
    </xdr:from>
    <xdr:ext cx="405111" cy="259045"/>
    <xdr:sp macro="" textlink="">
      <xdr:nvSpPr>
        <xdr:cNvPr id="265" name="【公営住宅】&#10;有形固定資産減価償却率該当値テキスト"/>
        <xdr:cNvSpPr txBox="1"/>
      </xdr:nvSpPr>
      <xdr:spPr>
        <a:xfrm>
          <a:off x="4673600"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40639</xdr:rowOff>
    </xdr:from>
    <xdr:to>
      <xdr:col>20</xdr:col>
      <xdr:colOff>38100</xdr:colOff>
      <xdr:row>78</xdr:row>
      <xdr:rowOff>142239</xdr:rowOff>
    </xdr:to>
    <xdr:sp macro="" textlink="">
      <xdr:nvSpPr>
        <xdr:cNvPr id="266" name="楕円 265"/>
        <xdr:cNvSpPr/>
      </xdr:nvSpPr>
      <xdr:spPr>
        <a:xfrm>
          <a:off x="3746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91439</xdr:rowOff>
    </xdr:to>
    <xdr:cxnSp macro="">
      <xdr:nvCxnSpPr>
        <xdr:cNvPr id="267" name="直線コネクタ 266"/>
        <xdr:cNvCxnSpPr/>
      </xdr:nvCxnSpPr>
      <xdr:spPr>
        <a:xfrm flipV="1">
          <a:off x="3797300" y="13411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68" name="楕円 267"/>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91439</xdr:rowOff>
    </xdr:from>
    <xdr:to>
      <xdr:col>19</xdr:col>
      <xdr:colOff>177800</xdr:colOff>
      <xdr:row>79</xdr:row>
      <xdr:rowOff>3811</xdr:rowOff>
    </xdr:to>
    <xdr:cxnSp macro="">
      <xdr:nvCxnSpPr>
        <xdr:cNvPr id="269" name="直線コネクタ 268"/>
        <xdr:cNvCxnSpPr/>
      </xdr:nvCxnSpPr>
      <xdr:spPr>
        <a:xfrm flipV="1">
          <a:off x="2908300" y="13464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158766</xdr:rowOff>
    </xdr:from>
    <xdr:ext cx="405111" cy="259045"/>
    <xdr:sp macro="" textlink="">
      <xdr:nvSpPr>
        <xdr:cNvPr id="273" name="n_1mainValue【公営住宅】&#10;有形固定資産減価償却率"/>
        <xdr:cNvSpPr txBox="1"/>
      </xdr:nvSpPr>
      <xdr:spPr>
        <a:xfrm>
          <a:off x="3582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74"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168656</xdr:rowOff>
    </xdr:from>
    <xdr:to>
      <xdr:col>55</xdr:col>
      <xdr:colOff>50800</xdr:colOff>
      <xdr:row>79</xdr:row>
      <xdr:rowOff>98806</xdr:rowOff>
    </xdr:to>
    <xdr:sp macro="" textlink="">
      <xdr:nvSpPr>
        <xdr:cNvPr id="313" name="楕円 312"/>
        <xdr:cNvSpPr/>
      </xdr:nvSpPr>
      <xdr:spPr>
        <a:xfrm>
          <a:off x="104267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20083</xdr:rowOff>
    </xdr:from>
    <xdr:ext cx="469744" cy="259045"/>
    <xdr:sp macro="" textlink="">
      <xdr:nvSpPr>
        <xdr:cNvPr id="314" name="【公営住宅】&#10;一人当たり面積該当値テキスト"/>
        <xdr:cNvSpPr txBox="1"/>
      </xdr:nvSpPr>
      <xdr:spPr>
        <a:xfrm>
          <a:off x="10515600" y="133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10922</xdr:rowOff>
    </xdr:from>
    <xdr:to>
      <xdr:col>50</xdr:col>
      <xdr:colOff>165100</xdr:colOff>
      <xdr:row>79</xdr:row>
      <xdr:rowOff>112522</xdr:rowOff>
    </xdr:to>
    <xdr:sp macro="" textlink="">
      <xdr:nvSpPr>
        <xdr:cNvPr id="315" name="楕円 314"/>
        <xdr:cNvSpPr/>
      </xdr:nvSpPr>
      <xdr:spPr>
        <a:xfrm>
          <a:off x="9588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48006</xdr:rowOff>
    </xdr:from>
    <xdr:to>
      <xdr:col>55</xdr:col>
      <xdr:colOff>0</xdr:colOff>
      <xdr:row>79</xdr:row>
      <xdr:rowOff>61722</xdr:rowOff>
    </xdr:to>
    <xdr:cxnSp macro="">
      <xdr:nvCxnSpPr>
        <xdr:cNvPr id="316" name="直線コネクタ 315"/>
        <xdr:cNvCxnSpPr/>
      </xdr:nvCxnSpPr>
      <xdr:spPr>
        <a:xfrm flipV="1">
          <a:off x="9639300" y="135925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64263</xdr:rowOff>
    </xdr:from>
    <xdr:to>
      <xdr:col>46</xdr:col>
      <xdr:colOff>38100</xdr:colOff>
      <xdr:row>80</xdr:row>
      <xdr:rowOff>165863</xdr:rowOff>
    </xdr:to>
    <xdr:sp macro="" textlink="">
      <xdr:nvSpPr>
        <xdr:cNvPr id="317" name="楕円 316"/>
        <xdr:cNvSpPr/>
      </xdr:nvSpPr>
      <xdr:spPr>
        <a:xfrm>
          <a:off x="86995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61722</xdr:rowOff>
    </xdr:from>
    <xdr:to>
      <xdr:col>50</xdr:col>
      <xdr:colOff>114300</xdr:colOff>
      <xdr:row>80</xdr:row>
      <xdr:rowOff>115063</xdr:rowOff>
    </xdr:to>
    <xdr:cxnSp macro="">
      <xdr:nvCxnSpPr>
        <xdr:cNvPr id="318" name="直線コネクタ 317"/>
        <xdr:cNvCxnSpPr/>
      </xdr:nvCxnSpPr>
      <xdr:spPr>
        <a:xfrm flipV="1">
          <a:off x="8750300" y="13606272"/>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129049</xdr:rowOff>
    </xdr:from>
    <xdr:ext cx="469744" cy="259045"/>
    <xdr:sp macro="" textlink="">
      <xdr:nvSpPr>
        <xdr:cNvPr id="322" name="n_1mainValue【公営住宅】&#10;一人当たり面積"/>
        <xdr:cNvSpPr txBox="1"/>
      </xdr:nvSpPr>
      <xdr:spPr>
        <a:xfrm>
          <a:off x="93917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10940</xdr:rowOff>
    </xdr:from>
    <xdr:ext cx="469744" cy="259045"/>
    <xdr:sp macro="" textlink="">
      <xdr:nvSpPr>
        <xdr:cNvPr id="323" name="n_2mainValue【公営住宅】&#10;一人当たり面積"/>
        <xdr:cNvSpPr txBox="1"/>
      </xdr:nvSpPr>
      <xdr:spPr>
        <a:xfrm>
          <a:off x="8515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59689</xdr:rowOff>
    </xdr:from>
    <xdr:to>
      <xdr:col>24</xdr:col>
      <xdr:colOff>114300</xdr:colOff>
      <xdr:row>102</xdr:row>
      <xdr:rowOff>161289</xdr:rowOff>
    </xdr:to>
    <xdr:sp macro="" textlink="">
      <xdr:nvSpPr>
        <xdr:cNvPr id="363" name="楕円 362"/>
        <xdr:cNvSpPr/>
      </xdr:nvSpPr>
      <xdr:spPr>
        <a:xfrm>
          <a:off x="4584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82566</xdr:rowOff>
    </xdr:from>
    <xdr:ext cx="405111" cy="259045"/>
    <xdr:sp macro="" textlink="">
      <xdr:nvSpPr>
        <xdr:cNvPr id="364" name="【港湾・漁港】&#10;有形固定資産減価償却率該当値テキスト"/>
        <xdr:cNvSpPr txBox="1"/>
      </xdr:nvSpPr>
      <xdr:spPr>
        <a:xfrm>
          <a:off x="4673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365" name="楕円 364"/>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131445</xdr:rowOff>
    </xdr:to>
    <xdr:cxnSp macro="">
      <xdr:nvCxnSpPr>
        <xdr:cNvPr id="366" name="直線コネクタ 365"/>
        <xdr:cNvCxnSpPr/>
      </xdr:nvCxnSpPr>
      <xdr:spPr>
        <a:xfrm flipV="1">
          <a:off x="3797300" y="175983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80645</xdr:rowOff>
    </xdr:from>
    <xdr:to>
      <xdr:col>15</xdr:col>
      <xdr:colOff>101600</xdr:colOff>
      <xdr:row>103</xdr:row>
      <xdr:rowOff>10795</xdr:rowOff>
    </xdr:to>
    <xdr:sp macro="" textlink="">
      <xdr:nvSpPr>
        <xdr:cNvPr id="367" name="楕円 366"/>
        <xdr:cNvSpPr/>
      </xdr:nvSpPr>
      <xdr:spPr>
        <a:xfrm>
          <a:off x="2857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131445</xdr:rowOff>
    </xdr:from>
    <xdr:to>
      <xdr:col>19</xdr:col>
      <xdr:colOff>177800</xdr:colOff>
      <xdr:row>102</xdr:row>
      <xdr:rowOff>131445</xdr:rowOff>
    </xdr:to>
    <xdr:cxnSp macro="">
      <xdr:nvCxnSpPr>
        <xdr:cNvPr id="368" name="直線コネクタ 367"/>
        <xdr:cNvCxnSpPr/>
      </xdr:nvCxnSpPr>
      <xdr:spPr>
        <a:xfrm>
          <a:off x="2908300" y="17619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372" name="n_1mainValue【港湾・漁港】&#10;有形固定資産減価償却率"/>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27322</xdr:rowOff>
    </xdr:from>
    <xdr:ext cx="405111" cy="259045"/>
    <xdr:sp macro="" textlink="">
      <xdr:nvSpPr>
        <xdr:cNvPr id="373" name="n_2mainValue【港湾・漁港】&#10;有形固定資産減価償却率"/>
        <xdr:cNvSpPr txBox="1"/>
      </xdr:nvSpPr>
      <xdr:spPr>
        <a:xfrm>
          <a:off x="2705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04"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154059</xdr:rowOff>
    </xdr:from>
    <xdr:to>
      <xdr:col>55</xdr:col>
      <xdr:colOff>50800</xdr:colOff>
      <xdr:row>104</xdr:row>
      <xdr:rowOff>84209</xdr:rowOff>
    </xdr:to>
    <xdr:sp macro="" textlink="">
      <xdr:nvSpPr>
        <xdr:cNvPr id="414" name="楕円 413"/>
        <xdr:cNvSpPr/>
      </xdr:nvSpPr>
      <xdr:spPr>
        <a:xfrm>
          <a:off x="104267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5486</xdr:rowOff>
    </xdr:from>
    <xdr:ext cx="599010" cy="259045"/>
    <xdr:sp macro="" textlink="">
      <xdr:nvSpPr>
        <xdr:cNvPr id="415" name="【港湾・漁港】&#10;一人当たり有形固定資産（償却資産）額該当値テキスト"/>
        <xdr:cNvSpPr txBox="1"/>
      </xdr:nvSpPr>
      <xdr:spPr>
        <a:xfrm>
          <a:off x="10515600" y="176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170087</xdr:rowOff>
    </xdr:from>
    <xdr:to>
      <xdr:col>50</xdr:col>
      <xdr:colOff>165100</xdr:colOff>
      <xdr:row>104</xdr:row>
      <xdr:rowOff>100237</xdr:rowOff>
    </xdr:to>
    <xdr:sp macro="" textlink="">
      <xdr:nvSpPr>
        <xdr:cNvPr id="416" name="楕円 415"/>
        <xdr:cNvSpPr/>
      </xdr:nvSpPr>
      <xdr:spPr>
        <a:xfrm>
          <a:off x="9588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33409</xdr:rowOff>
    </xdr:from>
    <xdr:to>
      <xdr:col>55</xdr:col>
      <xdr:colOff>0</xdr:colOff>
      <xdr:row>104</xdr:row>
      <xdr:rowOff>49437</xdr:rowOff>
    </xdr:to>
    <xdr:cxnSp macro="">
      <xdr:nvCxnSpPr>
        <xdr:cNvPr id="417" name="直線コネクタ 416"/>
        <xdr:cNvCxnSpPr/>
      </xdr:nvCxnSpPr>
      <xdr:spPr>
        <a:xfrm flipV="1">
          <a:off x="9639300" y="17864209"/>
          <a:ext cx="8382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26850</xdr:rowOff>
    </xdr:from>
    <xdr:to>
      <xdr:col>46</xdr:col>
      <xdr:colOff>38100</xdr:colOff>
      <xdr:row>104</xdr:row>
      <xdr:rowOff>128450</xdr:rowOff>
    </xdr:to>
    <xdr:sp macro="" textlink="">
      <xdr:nvSpPr>
        <xdr:cNvPr id="418" name="楕円 417"/>
        <xdr:cNvSpPr/>
      </xdr:nvSpPr>
      <xdr:spPr>
        <a:xfrm>
          <a:off x="8699500" y="17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49437</xdr:rowOff>
    </xdr:from>
    <xdr:to>
      <xdr:col>50</xdr:col>
      <xdr:colOff>114300</xdr:colOff>
      <xdr:row>104</xdr:row>
      <xdr:rowOff>77650</xdr:rowOff>
    </xdr:to>
    <xdr:cxnSp macro="">
      <xdr:nvCxnSpPr>
        <xdr:cNvPr id="419" name="直線コネクタ 418"/>
        <xdr:cNvCxnSpPr/>
      </xdr:nvCxnSpPr>
      <xdr:spPr>
        <a:xfrm flipV="1">
          <a:off x="8750300" y="1788023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65138</xdr:rowOff>
    </xdr:from>
    <xdr:ext cx="534377" cy="259045"/>
    <xdr:sp macro="" textlink="">
      <xdr:nvSpPr>
        <xdr:cNvPr id="420" name="n_1aveValue【港湾・漁港】&#10;一人当たり有形固定資産（償却資産）額"/>
        <xdr:cNvSpPr txBox="1"/>
      </xdr:nvSpPr>
      <xdr:spPr>
        <a:xfrm>
          <a:off x="93594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71460</xdr:rowOff>
    </xdr:from>
    <xdr:ext cx="534377" cy="259045"/>
    <xdr:sp macro="" textlink="">
      <xdr:nvSpPr>
        <xdr:cNvPr id="421" name="n_2aveValue【港湾・漁港】&#10;一人当たり有形固定資産（償却資産）額"/>
        <xdr:cNvSpPr txBox="1"/>
      </xdr:nvSpPr>
      <xdr:spPr>
        <a:xfrm>
          <a:off x="8483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116764</xdr:rowOff>
    </xdr:from>
    <xdr:ext cx="599010" cy="259045"/>
    <xdr:sp macro="" textlink="">
      <xdr:nvSpPr>
        <xdr:cNvPr id="423" name="n_1mainValue【港湾・漁港】&#10;一人当たり有形固定資産（償却資産）額"/>
        <xdr:cNvSpPr txBox="1"/>
      </xdr:nvSpPr>
      <xdr:spPr>
        <a:xfrm>
          <a:off x="93270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144977</xdr:rowOff>
    </xdr:from>
    <xdr:ext cx="599010" cy="259045"/>
    <xdr:sp macro="" textlink="">
      <xdr:nvSpPr>
        <xdr:cNvPr id="424" name="n_2mainValue【港湾・漁港】&#10;一人当たり有形固定資産（償却資産）額"/>
        <xdr:cNvSpPr txBox="1"/>
      </xdr:nvSpPr>
      <xdr:spPr>
        <a:xfrm>
          <a:off x="8450795" y="17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54"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64" name="楕円 463"/>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65"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466" name="楕円 465"/>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0</xdr:rowOff>
    </xdr:to>
    <xdr:cxnSp macro="">
      <xdr:nvCxnSpPr>
        <xdr:cNvPr id="467" name="直線コネクタ 466"/>
        <xdr:cNvCxnSpPr/>
      </xdr:nvCxnSpPr>
      <xdr:spPr>
        <a:xfrm flipV="1">
          <a:off x="15481300" y="6656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68" name="楕円 467"/>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39</xdr:row>
      <xdr:rowOff>0</xdr:rowOff>
    </xdr:to>
    <xdr:cxnSp macro="">
      <xdr:nvCxnSpPr>
        <xdr:cNvPr id="469" name="直線コネクタ 468"/>
        <xdr:cNvCxnSpPr/>
      </xdr:nvCxnSpPr>
      <xdr:spPr>
        <a:xfrm>
          <a:off x="14592300" y="64293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70"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473" name="n_1mainValue【認定こども園・幼稚園・保育所】&#10;有形固定資産減価償却率"/>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74" name="n_2main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511" name="楕円 510"/>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59707</xdr:rowOff>
    </xdr:from>
    <xdr:ext cx="469744" cy="259045"/>
    <xdr:sp macro="" textlink="">
      <xdr:nvSpPr>
        <xdr:cNvPr id="512" name="【認定こども園・幼稚園・保育所】&#10;一人当たり面積該当値テキスト"/>
        <xdr:cNvSpPr txBox="1"/>
      </xdr:nvSpPr>
      <xdr:spPr>
        <a:xfrm>
          <a:off x="22199600"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513" name="楕円 512"/>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40</xdr:row>
      <xdr:rowOff>87630</xdr:rowOff>
    </xdr:to>
    <xdr:cxnSp macro="">
      <xdr:nvCxnSpPr>
        <xdr:cNvPr id="514" name="直線コネクタ 513"/>
        <xdr:cNvCxnSpPr/>
      </xdr:nvCxnSpPr>
      <xdr:spPr>
        <a:xfrm>
          <a:off x="21323300" y="694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61976</xdr:rowOff>
    </xdr:from>
    <xdr:to>
      <xdr:col>107</xdr:col>
      <xdr:colOff>101600</xdr:colOff>
      <xdr:row>40</xdr:row>
      <xdr:rowOff>163576</xdr:rowOff>
    </xdr:to>
    <xdr:sp macro="" textlink="">
      <xdr:nvSpPr>
        <xdr:cNvPr id="515" name="楕円 514"/>
        <xdr:cNvSpPr/>
      </xdr:nvSpPr>
      <xdr:spPr>
        <a:xfrm>
          <a:off x="2038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87630</xdr:rowOff>
    </xdr:from>
    <xdr:to>
      <xdr:col>111</xdr:col>
      <xdr:colOff>177800</xdr:colOff>
      <xdr:row>40</xdr:row>
      <xdr:rowOff>112776</xdr:rowOff>
    </xdr:to>
    <xdr:cxnSp macro="">
      <xdr:nvCxnSpPr>
        <xdr:cNvPr id="516" name="直線コネクタ 515"/>
        <xdr:cNvCxnSpPr/>
      </xdr:nvCxnSpPr>
      <xdr:spPr>
        <a:xfrm flipV="1">
          <a:off x="20434300" y="69456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154957</xdr:rowOff>
    </xdr:from>
    <xdr:ext cx="469744" cy="259045"/>
    <xdr:sp macro="" textlink="">
      <xdr:nvSpPr>
        <xdr:cNvPr id="520" name="n_1mainValue【認定こども園・幼稚園・保育所】&#10;一人当たり面積"/>
        <xdr:cNvSpPr txBox="1"/>
      </xdr:nvSpPr>
      <xdr:spPr>
        <a:xfrm>
          <a:off x="21075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8653</xdr:rowOff>
    </xdr:from>
    <xdr:ext cx="469744" cy="259045"/>
    <xdr:sp macro="" textlink="">
      <xdr:nvSpPr>
        <xdr:cNvPr id="521" name="n_2mainValue【認定こども園・幼稚園・保育所】&#10;一人当たり面積"/>
        <xdr:cNvSpPr txBox="1"/>
      </xdr:nvSpPr>
      <xdr:spPr>
        <a:xfrm>
          <a:off x="20199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78740</xdr:rowOff>
    </xdr:from>
    <xdr:to>
      <xdr:col>85</xdr:col>
      <xdr:colOff>177800</xdr:colOff>
      <xdr:row>56</xdr:row>
      <xdr:rowOff>8890</xdr:rowOff>
    </xdr:to>
    <xdr:sp macro="" textlink="">
      <xdr:nvSpPr>
        <xdr:cNvPr id="561" name="楕円 560"/>
        <xdr:cNvSpPr/>
      </xdr:nvSpPr>
      <xdr:spPr>
        <a:xfrm>
          <a:off x="162687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165117</xdr:rowOff>
    </xdr:from>
    <xdr:ext cx="405111" cy="259045"/>
    <xdr:sp macro="" textlink="">
      <xdr:nvSpPr>
        <xdr:cNvPr id="562" name="【学校施設】&#10;有形固定資産減価償却率該当値テキスト"/>
        <xdr:cNvSpPr txBox="1"/>
      </xdr:nvSpPr>
      <xdr:spPr>
        <a:xfrm>
          <a:off x="16357600" y="942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563" name="楕円 562"/>
        <xdr:cNvSpPr/>
      </xdr:nvSpPr>
      <xdr:spPr>
        <a:xfrm>
          <a:off x="15430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129540</xdr:rowOff>
    </xdr:from>
    <xdr:to>
      <xdr:col>85</xdr:col>
      <xdr:colOff>127000</xdr:colOff>
      <xdr:row>56</xdr:row>
      <xdr:rowOff>3810</xdr:rowOff>
    </xdr:to>
    <xdr:cxnSp macro="">
      <xdr:nvCxnSpPr>
        <xdr:cNvPr id="564" name="直線コネクタ 563"/>
        <xdr:cNvCxnSpPr/>
      </xdr:nvCxnSpPr>
      <xdr:spPr>
        <a:xfrm flipV="1">
          <a:off x="15481300" y="9559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xdr:rowOff>
    </xdr:from>
    <xdr:to>
      <xdr:col>76</xdr:col>
      <xdr:colOff>165100</xdr:colOff>
      <xdr:row>56</xdr:row>
      <xdr:rowOff>111760</xdr:rowOff>
    </xdr:to>
    <xdr:sp macro="" textlink="">
      <xdr:nvSpPr>
        <xdr:cNvPr id="565" name="楕円 564"/>
        <xdr:cNvSpPr/>
      </xdr:nvSpPr>
      <xdr:spPr>
        <a:xfrm>
          <a:off x="14541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xdr:rowOff>
    </xdr:from>
    <xdr:to>
      <xdr:col>81</xdr:col>
      <xdr:colOff>50800</xdr:colOff>
      <xdr:row>56</xdr:row>
      <xdr:rowOff>60960</xdr:rowOff>
    </xdr:to>
    <xdr:cxnSp macro="">
      <xdr:nvCxnSpPr>
        <xdr:cNvPr id="566" name="直線コネクタ 565"/>
        <xdr:cNvCxnSpPr/>
      </xdr:nvCxnSpPr>
      <xdr:spPr>
        <a:xfrm flipV="1">
          <a:off x="14592300" y="9605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71137</xdr:rowOff>
    </xdr:from>
    <xdr:ext cx="405111" cy="259045"/>
    <xdr:sp macro="" textlink="">
      <xdr:nvSpPr>
        <xdr:cNvPr id="570" name="n_1mainValue【学校施設】&#10;有形固定資産減価償却率"/>
        <xdr:cNvSpPr txBox="1"/>
      </xdr:nvSpPr>
      <xdr:spPr>
        <a:xfrm>
          <a:off x="15266044"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128287</xdr:rowOff>
    </xdr:from>
    <xdr:ext cx="405111" cy="259045"/>
    <xdr:sp macro="" textlink="">
      <xdr:nvSpPr>
        <xdr:cNvPr id="571" name="n_2mainValue【学校施設】&#10;有形固定資産減価償却率"/>
        <xdr:cNvSpPr txBox="1"/>
      </xdr:nvSpPr>
      <xdr:spPr>
        <a:xfrm>
          <a:off x="143897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96266</xdr:rowOff>
    </xdr:from>
    <xdr:to>
      <xdr:col>116</xdr:col>
      <xdr:colOff>114300</xdr:colOff>
      <xdr:row>63</xdr:row>
      <xdr:rowOff>26416</xdr:rowOff>
    </xdr:to>
    <xdr:sp macro="" textlink="">
      <xdr:nvSpPr>
        <xdr:cNvPr id="611" name="楕円 610"/>
        <xdr:cNvSpPr/>
      </xdr:nvSpPr>
      <xdr:spPr>
        <a:xfrm>
          <a:off x="221107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119143</xdr:rowOff>
    </xdr:from>
    <xdr:ext cx="469744" cy="259045"/>
    <xdr:sp macro="" textlink="">
      <xdr:nvSpPr>
        <xdr:cNvPr id="612" name="【学校施設】&#10;一人当たり面積該当値テキスト"/>
        <xdr:cNvSpPr txBox="1"/>
      </xdr:nvSpPr>
      <xdr:spPr>
        <a:xfrm>
          <a:off x="22199600" y="105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98933</xdr:rowOff>
    </xdr:from>
    <xdr:to>
      <xdr:col>112</xdr:col>
      <xdr:colOff>38100</xdr:colOff>
      <xdr:row>63</xdr:row>
      <xdr:rowOff>29083</xdr:rowOff>
    </xdr:to>
    <xdr:sp macro="" textlink="">
      <xdr:nvSpPr>
        <xdr:cNvPr id="613" name="楕円 612"/>
        <xdr:cNvSpPr/>
      </xdr:nvSpPr>
      <xdr:spPr>
        <a:xfrm>
          <a:off x="212725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147066</xdr:rowOff>
    </xdr:from>
    <xdr:to>
      <xdr:col>116</xdr:col>
      <xdr:colOff>63500</xdr:colOff>
      <xdr:row>62</xdr:row>
      <xdr:rowOff>149733</xdr:rowOff>
    </xdr:to>
    <xdr:cxnSp macro="">
      <xdr:nvCxnSpPr>
        <xdr:cNvPr id="614" name="直線コネクタ 613"/>
        <xdr:cNvCxnSpPr/>
      </xdr:nvCxnSpPr>
      <xdr:spPr>
        <a:xfrm flipV="1">
          <a:off x="21323300" y="1077696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112649</xdr:rowOff>
    </xdr:from>
    <xdr:to>
      <xdr:col>107</xdr:col>
      <xdr:colOff>101600</xdr:colOff>
      <xdr:row>63</xdr:row>
      <xdr:rowOff>42799</xdr:rowOff>
    </xdr:to>
    <xdr:sp macro="" textlink="">
      <xdr:nvSpPr>
        <xdr:cNvPr id="615" name="楕円 614"/>
        <xdr:cNvSpPr/>
      </xdr:nvSpPr>
      <xdr:spPr>
        <a:xfrm>
          <a:off x="20383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149733</xdr:rowOff>
    </xdr:from>
    <xdr:to>
      <xdr:col>111</xdr:col>
      <xdr:colOff>177800</xdr:colOff>
      <xdr:row>62</xdr:row>
      <xdr:rowOff>163449</xdr:rowOff>
    </xdr:to>
    <xdr:cxnSp macro="">
      <xdr:nvCxnSpPr>
        <xdr:cNvPr id="616" name="直線コネクタ 615"/>
        <xdr:cNvCxnSpPr/>
      </xdr:nvCxnSpPr>
      <xdr:spPr>
        <a:xfrm flipV="1">
          <a:off x="20434300" y="107796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45610</xdr:rowOff>
    </xdr:from>
    <xdr:ext cx="469744" cy="259045"/>
    <xdr:sp macro="" textlink="">
      <xdr:nvSpPr>
        <xdr:cNvPr id="620" name="n_1mainValue【学校施設】&#10;一人当たり面積"/>
        <xdr:cNvSpPr txBox="1"/>
      </xdr:nvSpPr>
      <xdr:spPr>
        <a:xfrm>
          <a:off x="21075727" y="1050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59326</xdr:rowOff>
    </xdr:from>
    <xdr:ext cx="469744" cy="259045"/>
    <xdr:sp macro="" textlink="">
      <xdr:nvSpPr>
        <xdr:cNvPr id="621" name="n_2mainValue【学校施設】&#10;一人当たり面積"/>
        <xdr:cNvSpPr txBox="1"/>
      </xdr:nvSpPr>
      <xdr:spPr>
        <a:xfrm>
          <a:off x="20199427" y="1051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51"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1" name="楕円 660"/>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62" name="【児童館】&#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663" name="楕円 662"/>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78105</xdr:rowOff>
    </xdr:to>
    <xdr:cxnSp macro="">
      <xdr:nvCxnSpPr>
        <xdr:cNvPr id="664" name="直線コネクタ 663"/>
        <xdr:cNvCxnSpPr/>
      </xdr:nvCxnSpPr>
      <xdr:spPr>
        <a:xfrm flipV="1">
          <a:off x="15481300" y="14257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65" name="楕円 664"/>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129539</xdr:rowOff>
    </xdr:to>
    <xdr:cxnSp macro="">
      <xdr:nvCxnSpPr>
        <xdr:cNvPr id="666" name="直線コネクタ 665"/>
        <xdr:cNvCxnSpPr/>
      </xdr:nvCxnSpPr>
      <xdr:spPr>
        <a:xfrm flipV="1">
          <a:off x="14592300" y="143084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67"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68"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120032</xdr:rowOff>
    </xdr:from>
    <xdr:ext cx="405111" cy="259045"/>
    <xdr:sp macro="" textlink="">
      <xdr:nvSpPr>
        <xdr:cNvPr id="670" name="n_1mainValue【児童館】&#10;有形固定資産減価償却率"/>
        <xdr:cNvSpPr txBox="1"/>
      </xdr:nvSpPr>
      <xdr:spPr>
        <a:xfrm>
          <a:off x="15266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71" name="n_2mainValue【児童館】&#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710" name="楕円 709"/>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711"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712" name="楕円 711"/>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713" name="直線コネクタ 712"/>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714" name="楕円 713"/>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715" name="直線コネクタ 714"/>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719"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720"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xdr:rowOff>
    </xdr:from>
    <xdr:to>
      <xdr:col>85</xdr:col>
      <xdr:colOff>177800</xdr:colOff>
      <xdr:row>106</xdr:row>
      <xdr:rowOff>106426</xdr:rowOff>
    </xdr:to>
    <xdr:sp macro="" textlink="">
      <xdr:nvSpPr>
        <xdr:cNvPr id="758" name="楕円 757"/>
        <xdr:cNvSpPr/>
      </xdr:nvSpPr>
      <xdr:spPr>
        <a:xfrm>
          <a:off x="16268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27703</xdr:rowOff>
    </xdr:from>
    <xdr:ext cx="405111" cy="259045"/>
    <xdr:sp macro="" textlink="">
      <xdr:nvSpPr>
        <xdr:cNvPr id="759" name="【公民館】&#10;有形固定資産減価償却率該当値テキスト"/>
        <xdr:cNvSpPr txBox="1"/>
      </xdr:nvSpPr>
      <xdr:spPr>
        <a:xfrm>
          <a:off x="16357600" y="1802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xdr:rowOff>
    </xdr:from>
    <xdr:to>
      <xdr:col>81</xdr:col>
      <xdr:colOff>101600</xdr:colOff>
      <xdr:row>106</xdr:row>
      <xdr:rowOff>117856</xdr:rowOff>
    </xdr:to>
    <xdr:sp macro="" textlink="">
      <xdr:nvSpPr>
        <xdr:cNvPr id="760" name="楕円 759"/>
        <xdr:cNvSpPr/>
      </xdr:nvSpPr>
      <xdr:spPr>
        <a:xfrm>
          <a:off x="1543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55626</xdr:rowOff>
    </xdr:from>
    <xdr:to>
      <xdr:col>85</xdr:col>
      <xdr:colOff>127000</xdr:colOff>
      <xdr:row>106</xdr:row>
      <xdr:rowOff>67056</xdr:rowOff>
    </xdr:to>
    <xdr:cxnSp macro="">
      <xdr:nvCxnSpPr>
        <xdr:cNvPr id="761" name="直線コネクタ 760"/>
        <xdr:cNvCxnSpPr/>
      </xdr:nvCxnSpPr>
      <xdr:spPr>
        <a:xfrm flipV="1">
          <a:off x="15481300" y="182293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103124</xdr:rowOff>
    </xdr:from>
    <xdr:to>
      <xdr:col>76</xdr:col>
      <xdr:colOff>165100</xdr:colOff>
      <xdr:row>107</xdr:row>
      <xdr:rowOff>33274</xdr:rowOff>
    </xdr:to>
    <xdr:sp macro="" textlink="">
      <xdr:nvSpPr>
        <xdr:cNvPr id="762" name="楕円 761"/>
        <xdr:cNvSpPr/>
      </xdr:nvSpPr>
      <xdr:spPr>
        <a:xfrm>
          <a:off x="14541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67056</xdr:rowOff>
    </xdr:from>
    <xdr:to>
      <xdr:col>81</xdr:col>
      <xdr:colOff>50800</xdr:colOff>
      <xdr:row>106</xdr:row>
      <xdr:rowOff>153924</xdr:rowOff>
    </xdr:to>
    <xdr:cxnSp macro="">
      <xdr:nvCxnSpPr>
        <xdr:cNvPr id="763" name="直線コネクタ 762"/>
        <xdr:cNvCxnSpPr/>
      </xdr:nvCxnSpPr>
      <xdr:spPr>
        <a:xfrm flipV="1">
          <a:off x="14592300" y="18240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64"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65"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134383</xdr:rowOff>
    </xdr:from>
    <xdr:ext cx="405111" cy="259045"/>
    <xdr:sp macro="" textlink="">
      <xdr:nvSpPr>
        <xdr:cNvPr id="767" name="n_1mainValue【公民館】&#10;有形固定資産減価償却率"/>
        <xdr:cNvSpPr txBox="1"/>
      </xdr:nvSpPr>
      <xdr:spPr>
        <a:xfrm>
          <a:off x="15266044" y="1796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24401</xdr:rowOff>
    </xdr:from>
    <xdr:ext cx="405111" cy="259045"/>
    <xdr:sp macro="" textlink="">
      <xdr:nvSpPr>
        <xdr:cNvPr id="768" name="n_2mainValue【公民館】&#10;有形固定資産減価償却率"/>
        <xdr:cNvSpPr txBox="1"/>
      </xdr:nvSpPr>
      <xdr:spPr>
        <a:xfrm>
          <a:off x="143897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807" name="楕円 806"/>
        <xdr:cNvSpPr/>
      </xdr:nvSpPr>
      <xdr:spPr>
        <a:xfrm>
          <a:off x="22110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143527</xdr:rowOff>
    </xdr:from>
    <xdr:ext cx="469744" cy="259045"/>
    <xdr:sp macro="" textlink="">
      <xdr:nvSpPr>
        <xdr:cNvPr id="808" name="【公民館】&#10;一人当たり面積該当値テキスト"/>
        <xdr:cNvSpPr txBox="1"/>
      </xdr:nvSpPr>
      <xdr:spPr>
        <a:xfrm>
          <a:off x="221996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135889</xdr:rowOff>
    </xdr:from>
    <xdr:to>
      <xdr:col>112</xdr:col>
      <xdr:colOff>38100</xdr:colOff>
      <xdr:row>102</xdr:row>
      <xdr:rowOff>66039</xdr:rowOff>
    </xdr:to>
    <xdr:sp macro="" textlink="">
      <xdr:nvSpPr>
        <xdr:cNvPr id="809" name="楕円 808"/>
        <xdr:cNvSpPr/>
      </xdr:nvSpPr>
      <xdr:spPr>
        <a:xfrm>
          <a:off x="21272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15239</xdr:rowOff>
    </xdr:to>
    <xdr:cxnSp macro="">
      <xdr:nvCxnSpPr>
        <xdr:cNvPr id="810" name="直線コネクタ 809"/>
        <xdr:cNvCxnSpPr/>
      </xdr:nvCxnSpPr>
      <xdr:spPr>
        <a:xfrm flipV="1">
          <a:off x="21323300" y="17487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811" name="楕円 810"/>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15239</xdr:rowOff>
    </xdr:from>
    <xdr:to>
      <xdr:col>111</xdr:col>
      <xdr:colOff>177800</xdr:colOff>
      <xdr:row>102</xdr:row>
      <xdr:rowOff>30480</xdr:rowOff>
    </xdr:to>
    <xdr:cxnSp macro="">
      <xdr:nvCxnSpPr>
        <xdr:cNvPr id="812" name="直線コネクタ 811"/>
        <xdr:cNvCxnSpPr/>
      </xdr:nvCxnSpPr>
      <xdr:spPr>
        <a:xfrm flipV="1">
          <a:off x="20434300" y="17503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82566</xdr:rowOff>
    </xdr:from>
    <xdr:ext cx="469744" cy="259045"/>
    <xdr:sp macro="" textlink="">
      <xdr:nvSpPr>
        <xdr:cNvPr id="816" name="n_1mainValue【公民館】&#10;一人当たり面積"/>
        <xdr:cNvSpPr txBox="1"/>
      </xdr:nvSpPr>
      <xdr:spPr>
        <a:xfrm>
          <a:off x="210757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817" name="n_2mainValue【公民館】&#10;一人当たり面積"/>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一人当たりの面積は、多くの施設区分において類似団体と比較して多く、更新費用、維持管理費用が、財政に与える影響が非常に大きく、人口も減少傾向にあるため、施設の統廃合を含めた計画的な更新が必要とな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認定こども園・幼稚園・保育所については、順次統廃合を進めているが、有形固定資産減価償却費率は前年度と比較して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児童館については、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施設のうち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施設を平成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年度に整備しており、有形固定資産減価償却費率は類似団体と比較して低いが、前年度と比較して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公民館については、築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年以上の施設もあり老朽化が進んでいるが、平成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年度に建て替えを行った施設もあり、有形固定資産減価償却費率は類似団体と比較して同規模の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学校施設については、施設の約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年を経過しており、統廃合を進めているが、有形固定資産減価償却費率は類似団体と比較して高く、前年度より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公営住宅については、施設の約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年を経過しており、順次建て替え行っているが、有形固定資産減価償却費率は類似団体と比較して高く、前年度より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120106</xdr:rowOff>
    </xdr:from>
    <xdr:to>
      <xdr:col>24</xdr:col>
      <xdr:colOff>114300</xdr:colOff>
      <xdr:row>39</xdr:row>
      <xdr:rowOff>50256</xdr:rowOff>
    </xdr:to>
    <xdr:sp macro="" textlink="">
      <xdr:nvSpPr>
        <xdr:cNvPr id="72" name="楕円 71"/>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98533</xdr:rowOff>
    </xdr:from>
    <xdr:ext cx="405111" cy="259045"/>
    <xdr:sp macro="" textlink="">
      <xdr:nvSpPr>
        <xdr:cNvPr id="73" name="【図書館】&#10;有形固定資産減価償却率該当値テキスト"/>
        <xdr:cNvSpPr txBox="1"/>
      </xdr:nvSpPr>
      <xdr:spPr>
        <a:xfrm>
          <a:off x="4673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4" name="楕円 73"/>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38644</xdr:rowOff>
    </xdr:to>
    <xdr:cxnSp macro="">
      <xdr:nvCxnSpPr>
        <xdr:cNvPr id="75" name="直線コネクタ 74"/>
        <xdr:cNvCxnSpPr/>
      </xdr:nvCxnSpPr>
      <xdr:spPr>
        <a:xfrm flipV="1">
          <a:off x="3797300" y="66860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28666</xdr:rowOff>
    </xdr:from>
    <xdr:to>
      <xdr:col>15</xdr:col>
      <xdr:colOff>101600</xdr:colOff>
      <xdr:row>39</xdr:row>
      <xdr:rowOff>130266</xdr:rowOff>
    </xdr:to>
    <xdr:sp macro="" textlink="">
      <xdr:nvSpPr>
        <xdr:cNvPr id="76" name="楕円 75"/>
        <xdr:cNvSpPr/>
      </xdr:nvSpPr>
      <xdr:spPr>
        <a:xfrm>
          <a:off x="2857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79466</xdr:rowOff>
    </xdr:to>
    <xdr:cxnSp macro="">
      <xdr:nvCxnSpPr>
        <xdr:cNvPr id="77" name="直線コネクタ 76"/>
        <xdr:cNvCxnSpPr/>
      </xdr:nvCxnSpPr>
      <xdr:spPr>
        <a:xfrm flipV="1">
          <a:off x="2908300" y="67251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81" name="n_1mainValue【図書館】&#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121393</xdr:rowOff>
    </xdr:from>
    <xdr:ext cx="405111" cy="259045"/>
    <xdr:sp macro="" textlink="">
      <xdr:nvSpPr>
        <xdr:cNvPr id="82" name="n_2mainValue【図書館】&#10;有形固定資産減価償却率"/>
        <xdr:cNvSpPr txBox="1"/>
      </xdr:nvSpPr>
      <xdr:spPr>
        <a:xfrm>
          <a:off x="2705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2"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3" name="楕円 122"/>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133350</xdr:rowOff>
    </xdr:to>
    <xdr:cxnSp macro="">
      <xdr:nvCxnSpPr>
        <xdr:cNvPr id="124" name="直線コネクタ 123"/>
        <xdr:cNvCxnSpPr/>
      </xdr:nvCxnSpPr>
      <xdr:spPr>
        <a:xfrm flipV="1">
          <a:off x="9639300" y="680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6" name="直線コネクタ 125"/>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3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1"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136652</xdr:rowOff>
    </xdr:from>
    <xdr:to>
      <xdr:col>24</xdr:col>
      <xdr:colOff>114300</xdr:colOff>
      <xdr:row>58</xdr:row>
      <xdr:rowOff>66802</xdr:rowOff>
    </xdr:to>
    <xdr:sp macro="" textlink="">
      <xdr:nvSpPr>
        <xdr:cNvPr id="169" name="楕円 168"/>
        <xdr:cNvSpPr/>
      </xdr:nvSpPr>
      <xdr:spPr>
        <a:xfrm>
          <a:off x="45847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159529</xdr:rowOff>
    </xdr:from>
    <xdr:ext cx="405111" cy="259045"/>
    <xdr:sp macro="" textlink="">
      <xdr:nvSpPr>
        <xdr:cNvPr id="170" name="【体育館・プール】&#10;有形固定資産減価償却率該当値テキスト"/>
        <xdr:cNvSpPr txBox="1"/>
      </xdr:nvSpPr>
      <xdr:spPr>
        <a:xfrm>
          <a:off x="4673600"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xdr:rowOff>
    </xdr:from>
    <xdr:to>
      <xdr:col>20</xdr:col>
      <xdr:colOff>38100</xdr:colOff>
      <xdr:row>57</xdr:row>
      <xdr:rowOff>103378</xdr:rowOff>
    </xdr:to>
    <xdr:sp macro="" textlink="">
      <xdr:nvSpPr>
        <xdr:cNvPr id="171" name="楕円 170"/>
        <xdr:cNvSpPr/>
      </xdr:nvSpPr>
      <xdr:spPr>
        <a:xfrm>
          <a:off x="3746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58</xdr:row>
      <xdr:rowOff>16002</xdr:rowOff>
    </xdr:to>
    <xdr:cxnSp macro="">
      <xdr:nvCxnSpPr>
        <xdr:cNvPr id="172" name="直線コネクタ 171"/>
        <xdr:cNvCxnSpPr/>
      </xdr:nvCxnSpPr>
      <xdr:spPr>
        <a:xfrm>
          <a:off x="3797300" y="982522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38354</xdr:rowOff>
    </xdr:from>
    <xdr:to>
      <xdr:col>15</xdr:col>
      <xdr:colOff>101600</xdr:colOff>
      <xdr:row>57</xdr:row>
      <xdr:rowOff>139954</xdr:rowOff>
    </xdr:to>
    <xdr:sp macro="" textlink="">
      <xdr:nvSpPr>
        <xdr:cNvPr id="173" name="楕円 172"/>
        <xdr:cNvSpPr/>
      </xdr:nvSpPr>
      <xdr:spPr>
        <a:xfrm>
          <a:off x="2857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89154</xdr:rowOff>
    </xdr:to>
    <xdr:cxnSp macro="">
      <xdr:nvCxnSpPr>
        <xdr:cNvPr id="174" name="直線コネクタ 173"/>
        <xdr:cNvCxnSpPr/>
      </xdr:nvCxnSpPr>
      <xdr:spPr>
        <a:xfrm flipV="1">
          <a:off x="2908300" y="9825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119905</xdr:rowOff>
    </xdr:from>
    <xdr:ext cx="405111" cy="259045"/>
    <xdr:sp macro="" textlink="">
      <xdr:nvSpPr>
        <xdr:cNvPr id="178" name="n_1mainValue【体育館・プール】&#10;有形固定資産減価償却率"/>
        <xdr:cNvSpPr txBox="1"/>
      </xdr:nvSpPr>
      <xdr:spPr>
        <a:xfrm>
          <a:off x="35820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156481</xdr:rowOff>
    </xdr:from>
    <xdr:ext cx="405111" cy="259045"/>
    <xdr:sp macro="" textlink="">
      <xdr:nvSpPr>
        <xdr:cNvPr id="179" name="n_2mainValue【体育館・プール】&#10;有形固定資産減価償却率"/>
        <xdr:cNvSpPr txBox="1"/>
      </xdr:nvSpPr>
      <xdr:spPr>
        <a:xfrm>
          <a:off x="2705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45720</xdr:rowOff>
    </xdr:from>
    <xdr:to>
      <xdr:col>55</xdr:col>
      <xdr:colOff>50800</xdr:colOff>
      <xdr:row>63</xdr:row>
      <xdr:rowOff>147320</xdr:rowOff>
    </xdr:to>
    <xdr:sp macro="" textlink="">
      <xdr:nvSpPr>
        <xdr:cNvPr id="218" name="楕円 217"/>
        <xdr:cNvSpPr/>
      </xdr:nvSpPr>
      <xdr:spPr>
        <a:xfrm>
          <a:off x="104267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49530</xdr:rowOff>
    </xdr:from>
    <xdr:to>
      <xdr:col>50</xdr:col>
      <xdr:colOff>165100</xdr:colOff>
      <xdr:row>63</xdr:row>
      <xdr:rowOff>151130</xdr:rowOff>
    </xdr:to>
    <xdr:sp macro="" textlink="">
      <xdr:nvSpPr>
        <xdr:cNvPr id="220" name="楕円 219"/>
        <xdr:cNvSpPr/>
      </xdr:nvSpPr>
      <xdr:spPr>
        <a:xfrm>
          <a:off x="9588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96520</xdr:rowOff>
    </xdr:from>
    <xdr:to>
      <xdr:col>55</xdr:col>
      <xdr:colOff>0</xdr:colOff>
      <xdr:row>63</xdr:row>
      <xdr:rowOff>100330</xdr:rowOff>
    </xdr:to>
    <xdr:cxnSp macro="">
      <xdr:nvCxnSpPr>
        <xdr:cNvPr id="221" name="直線コネクタ 220"/>
        <xdr:cNvCxnSpPr/>
      </xdr:nvCxnSpPr>
      <xdr:spPr>
        <a:xfrm flipV="1">
          <a:off x="9639300" y="10897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22" name="楕円 221"/>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100330</xdr:rowOff>
    </xdr:from>
    <xdr:to>
      <xdr:col>50</xdr:col>
      <xdr:colOff>114300</xdr:colOff>
      <xdr:row>63</xdr:row>
      <xdr:rowOff>101600</xdr:rowOff>
    </xdr:to>
    <xdr:cxnSp macro="">
      <xdr:nvCxnSpPr>
        <xdr:cNvPr id="223" name="直線コネクタ 222"/>
        <xdr:cNvCxnSpPr/>
      </xdr:nvCxnSpPr>
      <xdr:spPr>
        <a:xfrm flipV="1">
          <a:off x="8750300" y="10901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142257</xdr:rowOff>
    </xdr:from>
    <xdr:ext cx="469744" cy="259045"/>
    <xdr:sp macro="" textlink="">
      <xdr:nvSpPr>
        <xdr:cNvPr id="227" name="n_1mainValue【体育館・プール】&#10;一人当たり面積"/>
        <xdr:cNvSpPr txBox="1"/>
      </xdr:nvSpPr>
      <xdr:spPr>
        <a:xfrm>
          <a:off x="93917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168927</xdr:rowOff>
    </xdr:from>
    <xdr:ext cx="469744" cy="259045"/>
    <xdr:sp macro="" textlink="">
      <xdr:nvSpPr>
        <xdr:cNvPr id="228" name="n_2mainValue【体育館・プール】&#10;一人当たり面積"/>
        <xdr:cNvSpPr txBox="1"/>
      </xdr:nvSpPr>
      <xdr:spPr>
        <a:xfrm>
          <a:off x="8515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8" name="楕円 267"/>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269" name="【福祉施設】&#10;有形固定資産減価償却率該当値テキスト"/>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70" name="楕円 269"/>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53339</xdr:rowOff>
    </xdr:to>
    <xdr:cxnSp macro="">
      <xdr:nvCxnSpPr>
        <xdr:cNvPr id="271" name="直線コネクタ 270"/>
        <xdr:cNvCxnSpPr/>
      </xdr:nvCxnSpPr>
      <xdr:spPr>
        <a:xfrm flipV="1">
          <a:off x="3797300" y="140874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72" name="楕円 271"/>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97155</xdr:rowOff>
    </xdr:to>
    <xdr:cxnSp macro="">
      <xdr:nvCxnSpPr>
        <xdr:cNvPr id="273" name="直線コネクタ 272"/>
        <xdr:cNvCxnSpPr/>
      </xdr:nvCxnSpPr>
      <xdr:spPr>
        <a:xfrm flipV="1">
          <a:off x="2908300" y="14112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120666</xdr:rowOff>
    </xdr:from>
    <xdr:ext cx="405111" cy="259045"/>
    <xdr:sp macro="" textlink="">
      <xdr:nvSpPr>
        <xdr:cNvPr id="277" name="n_1mainValue【福祉施設】&#10;有形固定資産減価償却率"/>
        <xdr:cNvSpPr txBox="1"/>
      </xdr:nvSpPr>
      <xdr:spPr>
        <a:xfrm>
          <a:off x="3582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164482</xdr:rowOff>
    </xdr:from>
    <xdr:ext cx="405111" cy="259045"/>
    <xdr:sp macro="" textlink="">
      <xdr:nvSpPr>
        <xdr:cNvPr id="278" name="n_2mainValue【福祉施設】&#10;有形固定資産減価償却率"/>
        <xdr:cNvSpPr txBox="1"/>
      </xdr:nvSpPr>
      <xdr:spPr>
        <a:xfrm>
          <a:off x="2705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17" name="楕円 316"/>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18" name="【福祉施設】&#10;一人当たり面積該当値テキスト"/>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19" name="楕円 318"/>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20" name="直線コネクタ 319"/>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21" name="楕円 320"/>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26670</xdr:rowOff>
    </xdr:to>
    <xdr:cxnSp macro="">
      <xdr:nvCxnSpPr>
        <xdr:cNvPr id="322" name="直線コネクタ 321"/>
        <xdr:cNvCxnSpPr/>
      </xdr:nvCxnSpPr>
      <xdr:spPr>
        <a:xfrm flipV="1">
          <a:off x="8750300" y="1459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26" name="n_1main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27"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8" name="楕円 367"/>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369" name="【市民会館】&#10;有形固定資産減価償却率該当値テキスト"/>
        <xdr:cNvSpPr txBox="1"/>
      </xdr:nvSpPr>
      <xdr:spPr>
        <a:xfrm>
          <a:off x="4673600"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70" name="楕円 369"/>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131718</xdr:rowOff>
    </xdr:from>
    <xdr:to>
      <xdr:col>24</xdr:col>
      <xdr:colOff>63500</xdr:colOff>
      <xdr:row>104</xdr:row>
      <xdr:rowOff>170906</xdr:rowOff>
    </xdr:to>
    <xdr:cxnSp macro="">
      <xdr:nvCxnSpPr>
        <xdr:cNvPr id="371" name="直線コネクタ 370"/>
        <xdr:cNvCxnSpPr/>
      </xdr:nvCxnSpPr>
      <xdr:spPr>
        <a:xfrm flipV="1">
          <a:off x="3797300" y="179625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372" name="楕円 371"/>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170906</xdr:rowOff>
    </xdr:to>
    <xdr:cxnSp macro="">
      <xdr:nvCxnSpPr>
        <xdr:cNvPr id="373" name="直線コネクタ 372"/>
        <xdr:cNvCxnSpPr/>
      </xdr:nvCxnSpPr>
      <xdr:spPr>
        <a:xfrm>
          <a:off x="2908300" y="179625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377"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378" name="n_2main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156845</xdr:rowOff>
    </xdr:from>
    <xdr:to>
      <xdr:col>55</xdr:col>
      <xdr:colOff>50800</xdr:colOff>
      <xdr:row>103</xdr:row>
      <xdr:rowOff>86995</xdr:rowOff>
    </xdr:to>
    <xdr:sp macro="" textlink="">
      <xdr:nvSpPr>
        <xdr:cNvPr id="413" name="楕円 412"/>
        <xdr:cNvSpPr/>
      </xdr:nvSpPr>
      <xdr:spPr>
        <a:xfrm>
          <a:off x="10426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8272</xdr:rowOff>
    </xdr:from>
    <xdr:ext cx="469744" cy="259045"/>
    <xdr:sp macro="" textlink="">
      <xdr:nvSpPr>
        <xdr:cNvPr id="414" name="【市民会館】&#10;一人当たり面積該当値テキスト"/>
        <xdr:cNvSpPr txBox="1"/>
      </xdr:nvSpPr>
      <xdr:spPr>
        <a:xfrm>
          <a:off x="10515600"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168275</xdr:rowOff>
    </xdr:from>
    <xdr:to>
      <xdr:col>50</xdr:col>
      <xdr:colOff>165100</xdr:colOff>
      <xdr:row>103</xdr:row>
      <xdr:rowOff>98425</xdr:rowOff>
    </xdr:to>
    <xdr:sp macro="" textlink="">
      <xdr:nvSpPr>
        <xdr:cNvPr id="415" name="楕円 414"/>
        <xdr:cNvSpPr/>
      </xdr:nvSpPr>
      <xdr:spPr>
        <a:xfrm>
          <a:off x="9588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36195</xdr:rowOff>
    </xdr:from>
    <xdr:to>
      <xdr:col>55</xdr:col>
      <xdr:colOff>0</xdr:colOff>
      <xdr:row>103</xdr:row>
      <xdr:rowOff>47625</xdr:rowOff>
    </xdr:to>
    <xdr:cxnSp macro="">
      <xdr:nvCxnSpPr>
        <xdr:cNvPr id="416" name="直線コネクタ 415"/>
        <xdr:cNvCxnSpPr/>
      </xdr:nvCxnSpPr>
      <xdr:spPr>
        <a:xfrm flipV="1">
          <a:off x="9639300" y="17695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2539</xdr:rowOff>
    </xdr:from>
    <xdr:to>
      <xdr:col>46</xdr:col>
      <xdr:colOff>38100</xdr:colOff>
      <xdr:row>103</xdr:row>
      <xdr:rowOff>104139</xdr:rowOff>
    </xdr:to>
    <xdr:sp macro="" textlink="">
      <xdr:nvSpPr>
        <xdr:cNvPr id="417" name="楕円 416"/>
        <xdr:cNvSpPr/>
      </xdr:nvSpPr>
      <xdr:spPr>
        <a:xfrm>
          <a:off x="869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47625</xdr:rowOff>
    </xdr:from>
    <xdr:to>
      <xdr:col>50</xdr:col>
      <xdr:colOff>114300</xdr:colOff>
      <xdr:row>103</xdr:row>
      <xdr:rowOff>53339</xdr:rowOff>
    </xdr:to>
    <xdr:cxnSp macro="">
      <xdr:nvCxnSpPr>
        <xdr:cNvPr id="418" name="直線コネクタ 417"/>
        <xdr:cNvCxnSpPr/>
      </xdr:nvCxnSpPr>
      <xdr:spPr>
        <a:xfrm flipV="1">
          <a:off x="8750300" y="17706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114952</xdr:rowOff>
    </xdr:from>
    <xdr:ext cx="469744" cy="259045"/>
    <xdr:sp macro="" textlink="">
      <xdr:nvSpPr>
        <xdr:cNvPr id="422" name="n_1mainValue【市民会館】&#10;一人当たり面積"/>
        <xdr:cNvSpPr txBox="1"/>
      </xdr:nvSpPr>
      <xdr:spPr>
        <a:xfrm>
          <a:off x="93917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120666</xdr:rowOff>
    </xdr:from>
    <xdr:ext cx="469744" cy="259045"/>
    <xdr:sp macro="" textlink="">
      <xdr:nvSpPr>
        <xdr:cNvPr id="423" name="n_2mainValue【市民会館】&#10;一人当たり面積"/>
        <xdr:cNvSpPr txBox="1"/>
      </xdr:nvSpPr>
      <xdr:spPr>
        <a:xfrm>
          <a:off x="8515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63" name="楕円 462"/>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64"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465" name="楕円 464"/>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99060</xdr:rowOff>
    </xdr:to>
    <xdr:cxnSp macro="">
      <xdr:nvCxnSpPr>
        <xdr:cNvPr id="466" name="直線コネクタ 465"/>
        <xdr:cNvCxnSpPr/>
      </xdr:nvCxnSpPr>
      <xdr:spPr>
        <a:xfrm flipV="1">
          <a:off x="15481300" y="6713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467" name="楕円 466"/>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99060</xdr:rowOff>
    </xdr:to>
    <xdr:cxnSp macro="">
      <xdr:nvCxnSpPr>
        <xdr:cNvPr id="468" name="直線コネクタ 467"/>
        <xdr:cNvCxnSpPr/>
      </xdr:nvCxnSpPr>
      <xdr:spPr>
        <a:xfrm>
          <a:off x="14592300" y="6766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472" name="n_1mainValue【一般廃棄物処理施設】&#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473"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145524</xdr:rowOff>
    </xdr:from>
    <xdr:to>
      <xdr:col>116</xdr:col>
      <xdr:colOff>114300</xdr:colOff>
      <xdr:row>35</xdr:row>
      <xdr:rowOff>75674</xdr:rowOff>
    </xdr:to>
    <xdr:sp macro="" textlink="">
      <xdr:nvSpPr>
        <xdr:cNvPr id="514" name="楕円 513"/>
        <xdr:cNvSpPr/>
      </xdr:nvSpPr>
      <xdr:spPr>
        <a:xfrm>
          <a:off x="22110700" y="59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168401</xdr:rowOff>
    </xdr:from>
    <xdr:ext cx="599010" cy="259045"/>
    <xdr:sp macro="" textlink="">
      <xdr:nvSpPr>
        <xdr:cNvPr id="515" name="【一般廃棄物処理施設】&#10;一人当たり有形固定資産（償却資産）額該当値テキスト"/>
        <xdr:cNvSpPr txBox="1"/>
      </xdr:nvSpPr>
      <xdr:spPr>
        <a:xfrm>
          <a:off x="22199600" y="58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160840</xdr:rowOff>
    </xdr:from>
    <xdr:to>
      <xdr:col>112</xdr:col>
      <xdr:colOff>38100</xdr:colOff>
      <xdr:row>35</xdr:row>
      <xdr:rowOff>90990</xdr:rowOff>
    </xdr:to>
    <xdr:sp macro="" textlink="">
      <xdr:nvSpPr>
        <xdr:cNvPr id="516" name="楕円 515"/>
        <xdr:cNvSpPr/>
      </xdr:nvSpPr>
      <xdr:spPr>
        <a:xfrm>
          <a:off x="21272500" y="59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24874</xdr:rowOff>
    </xdr:from>
    <xdr:to>
      <xdr:col>116</xdr:col>
      <xdr:colOff>63500</xdr:colOff>
      <xdr:row>35</xdr:row>
      <xdr:rowOff>40190</xdr:rowOff>
    </xdr:to>
    <xdr:cxnSp macro="">
      <xdr:nvCxnSpPr>
        <xdr:cNvPr id="517" name="直線コネクタ 516"/>
        <xdr:cNvCxnSpPr/>
      </xdr:nvCxnSpPr>
      <xdr:spPr>
        <a:xfrm flipV="1">
          <a:off x="21323300" y="6025624"/>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125309</xdr:rowOff>
    </xdr:from>
    <xdr:to>
      <xdr:col>107</xdr:col>
      <xdr:colOff>101600</xdr:colOff>
      <xdr:row>35</xdr:row>
      <xdr:rowOff>55459</xdr:rowOff>
    </xdr:to>
    <xdr:sp macro="" textlink="">
      <xdr:nvSpPr>
        <xdr:cNvPr id="518" name="楕円 517"/>
        <xdr:cNvSpPr/>
      </xdr:nvSpPr>
      <xdr:spPr>
        <a:xfrm>
          <a:off x="20383500" y="5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4659</xdr:rowOff>
    </xdr:from>
    <xdr:to>
      <xdr:col>111</xdr:col>
      <xdr:colOff>177800</xdr:colOff>
      <xdr:row>35</xdr:row>
      <xdr:rowOff>40190</xdr:rowOff>
    </xdr:to>
    <xdr:cxnSp macro="">
      <xdr:nvCxnSpPr>
        <xdr:cNvPr id="519" name="直線コネクタ 518"/>
        <xdr:cNvCxnSpPr/>
      </xdr:nvCxnSpPr>
      <xdr:spPr>
        <a:xfrm>
          <a:off x="20434300" y="6005409"/>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107517</xdr:rowOff>
    </xdr:from>
    <xdr:ext cx="599010" cy="259045"/>
    <xdr:sp macro="" textlink="">
      <xdr:nvSpPr>
        <xdr:cNvPr id="523" name="n_1mainValue【一般廃棄物処理施設】&#10;一人当たり有形固定資産（償却資産）額"/>
        <xdr:cNvSpPr txBox="1"/>
      </xdr:nvSpPr>
      <xdr:spPr>
        <a:xfrm>
          <a:off x="21011095" y="57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71986</xdr:rowOff>
    </xdr:from>
    <xdr:ext cx="599010" cy="259045"/>
    <xdr:sp macro="" textlink="">
      <xdr:nvSpPr>
        <xdr:cNvPr id="524" name="n_2mainValue【一般廃棄物処理施設】&#10;一人当たり有形固定資産（償却資産）額"/>
        <xdr:cNvSpPr txBox="1"/>
      </xdr:nvSpPr>
      <xdr:spPr>
        <a:xfrm>
          <a:off x="20134795" y="572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563" name="楕円 562"/>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564" name="【保健センター・保健所】&#10;有形固定資産減価償却率該当値テキスト"/>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565" name="楕円 564"/>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74295</xdr:rowOff>
    </xdr:to>
    <xdr:cxnSp macro="">
      <xdr:nvCxnSpPr>
        <xdr:cNvPr id="566" name="直線コネクタ 565"/>
        <xdr:cNvCxnSpPr/>
      </xdr:nvCxnSpPr>
      <xdr:spPr>
        <a:xfrm>
          <a:off x="15481300" y="104965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67" name="楕円 566"/>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76200</xdr:rowOff>
    </xdr:to>
    <xdr:cxnSp macro="">
      <xdr:nvCxnSpPr>
        <xdr:cNvPr id="568" name="直線コネクタ 567"/>
        <xdr:cNvCxnSpPr/>
      </xdr:nvCxnSpPr>
      <xdr:spPr>
        <a:xfrm flipV="1">
          <a:off x="14592300" y="1049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572" name="n_1main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73" name="n_2mainValue【保健センター・保健所】&#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12" name="楕円 61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1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4" name="楕円 61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5" name="直線コネクタ 61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6" name="楕円 615"/>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7" name="直線コネクタ 616"/>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94742</xdr:rowOff>
    </xdr:from>
    <xdr:to>
      <xdr:col>85</xdr:col>
      <xdr:colOff>177800</xdr:colOff>
      <xdr:row>83</xdr:row>
      <xdr:rowOff>24892</xdr:rowOff>
    </xdr:to>
    <xdr:sp macro="" textlink="">
      <xdr:nvSpPr>
        <xdr:cNvPr id="660" name="楕円 659"/>
        <xdr:cNvSpPr/>
      </xdr:nvSpPr>
      <xdr:spPr>
        <a:xfrm>
          <a:off x="16268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73169</xdr:rowOff>
    </xdr:from>
    <xdr:ext cx="405111" cy="259045"/>
    <xdr:sp macro="" textlink="">
      <xdr:nvSpPr>
        <xdr:cNvPr id="661" name="【消防施設】&#10;有形固定資産減価償却率該当値テキスト"/>
        <xdr:cNvSpPr txBox="1"/>
      </xdr:nvSpPr>
      <xdr:spPr>
        <a:xfrm>
          <a:off x="16357600"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662" name="楕円 661"/>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145542</xdr:rowOff>
    </xdr:from>
    <xdr:to>
      <xdr:col>85</xdr:col>
      <xdr:colOff>127000</xdr:colOff>
      <xdr:row>83</xdr:row>
      <xdr:rowOff>72389</xdr:rowOff>
    </xdr:to>
    <xdr:cxnSp macro="">
      <xdr:nvCxnSpPr>
        <xdr:cNvPr id="663" name="直線コネクタ 662"/>
        <xdr:cNvCxnSpPr/>
      </xdr:nvCxnSpPr>
      <xdr:spPr>
        <a:xfrm flipV="1">
          <a:off x="15481300" y="14204442"/>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126746</xdr:rowOff>
    </xdr:from>
    <xdr:to>
      <xdr:col>76</xdr:col>
      <xdr:colOff>165100</xdr:colOff>
      <xdr:row>84</xdr:row>
      <xdr:rowOff>56896</xdr:rowOff>
    </xdr:to>
    <xdr:sp macro="" textlink="">
      <xdr:nvSpPr>
        <xdr:cNvPr id="664" name="楕円 663"/>
        <xdr:cNvSpPr/>
      </xdr:nvSpPr>
      <xdr:spPr>
        <a:xfrm>
          <a:off x="14541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84</xdr:row>
      <xdr:rowOff>6096</xdr:rowOff>
    </xdr:to>
    <xdr:cxnSp macro="">
      <xdr:nvCxnSpPr>
        <xdr:cNvPr id="665" name="直線コネクタ 664"/>
        <xdr:cNvCxnSpPr/>
      </xdr:nvCxnSpPr>
      <xdr:spPr>
        <a:xfrm flipV="1">
          <a:off x="14592300" y="143027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669" name="n_1mainValue【消防施設】&#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48023</xdr:rowOff>
    </xdr:from>
    <xdr:ext cx="405111" cy="259045"/>
    <xdr:sp macro="" textlink="">
      <xdr:nvSpPr>
        <xdr:cNvPr id="670" name="n_2mainValue【消防施設】&#10;有形固定資産減価償却率"/>
        <xdr:cNvSpPr txBox="1"/>
      </xdr:nvSpPr>
      <xdr:spPr>
        <a:xfrm>
          <a:off x="14389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76454</xdr:rowOff>
    </xdr:from>
    <xdr:to>
      <xdr:col>116</xdr:col>
      <xdr:colOff>114300</xdr:colOff>
      <xdr:row>82</xdr:row>
      <xdr:rowOff>6604</xdr:rowOff>
    </xdr:to>
    <xdr:sp macro="" textlink="">
      <xdr:nvSpPr>
        <xdr:cNvPr id="707" name="楕円 706"/>
        <xdr:cNvSpPr/>
      </xdr:nvSpPr>
      <xdr:spPr>
        <a:xfrm>
          <a:off x="22110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99331</xdr:rowOff>
    </xdr:from>
    <xdr:ext cx="469744" cy="259045"/>
    <xdr:sp macro="" textlink="">
      <xdr:nvSpPr>
        <xdr:cNvPr id="708" name="【消防施設】&#10;一人当たり面積該当値テキスト"/>
        <xdr:cNvSpPr txBox="1"/>
      </xdr:nvSpPr>
      <xdr:spPr>
        <a:xfrm>
          <a:off x="22199600"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85598</xdr:rowOff>
    </xdr:from>
    <xdr:to>
      <xdr:col>112</xdr:col>
      <xdr:colOff>38100</xdr:colOff>
      <xdr:row>82</xdr:row>
      <xdr:rowOff>15748</xdr:rowOff>
    </xdr:to>
    <xdr:sp macro="" textlink="">
      <xdr:nvSpPr>
        <xdr:cNvPr id="709" name="楕円 708"/>
        <xdr:cNvSpPr/>
      </xdr:nvSpPr>
      <xdr:spPr>
        <a:xfrm>
          <a:off x="21272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127254</xdr:rowOff>
    </xdr:from>
    <xdr:to>
      <xdr:col>116</xdr:col>
      <xdr:colOff>63500</xdr:colOff>
      <xdr:row>81</xdr:row>
      <xdr:rowOff>136398</xdr:rowOff>
    </xdr:to>
    <xdr:cxnSp macro="">
      <xdr:nvCxnSpPr>
        <xdr:cNvPr id="710" name="直線コネクタ 709"/>
        <xdr:cNvCxnSpPr/>
      </xdr:nvCxnSpPr>
      <xdr:spPr>
        <a:xfrm flipV="1">
          <a:off x="21323300" y="140147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94742</xdr:rowOff>
    </xdr:from>
    <xdr:to>
      <xdr:col>107</xdr:col>
      <xdr:colOff>101600</xdr:colOff>
      <xdr:row>82</xdr:row>
      <xdr:rowOff>24892</xdr:rowOff>
    </xdr:to>
    <xdr:sp macro="" textlink="">
      <xdr:nvSpPr>
        <xdr:cNvPr id="711" name="楕円 710"/>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136398</xdr:rowOff>
    </xdr:from>
    <xdr:to>
      <xdr:col>111</xdr:col>
      <xdr:colOff>177800</xdr:colOff>
      <xdr:row>81</xdr:row>
      <xdr:rowOff>145542</xdr:rowOff>
    </xdr:to>
    <xdr:cxnSp macro="">
      <xdr:nvCxnSpPr>
        <xdr:cNvPr id="712" name="直線コネクタ 711"/>
        <xdr:cNvCxnSpPr/>
      </xdr:nvCxnSpPr>
      <xdr:spPr>
        <a:xfrm flipV="1">
          <a:off x="20434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32275</xdr:rowOff>
    </xdr:from>
    <xdr:ext cx="469744" cy="259045"/>
    <xdr:sp macro="" textlink="">
      <xdr:nvSpPr>
        <xdr:cNvPr id="716" name="n_1mainValue【消防施設】&#10;一人当たり面積"/>
        <xdr:cNvSpPr txBox="1"/>
      </xdr:nvSpPr>
      <xdr:spPr>
        <a:xfrm>
          <a:off x="210757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41419</xdr:rowOff>
    </xdr:from>
    <xdr:ext cx="469744" cy="259045"/>
    <xdr:sp macro="" textlink="">
      <xdr:nvSpPr>
        <xdr:cNvPr id="717" name="n_2mainValue【消防施設】&#10;一人当たり面積"/>
        <xdr:cNvSpPr txBox="1"/>
      </xdr:nvSpPr>
      <xdr:spPr>
        <a:xfrm>
          <a:off x="20199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99695</xdr:rowOff>
    </xdr:from>
    <xdr:to>
      <xdr:col>85</xdr:col>
      <xdr:colOff>177800</xdr:colOff>
      <xdr:row>108</xdr:row>
      <xdr:rowOff>29845</xdr:rowOff>
    </xdr:to>
    <xdr:sp macro="" textlink="">
      <xdr:nvSpPr>
        <xdr:cNvPr id="757" name="楕円 756"/>
        <xdr:cNvSpPr/>
      </xdr:nvSpPr>
      <xdr:spPr>
        <a:xfrm>
          <a:off x="16268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78122</xdr:rowOff>
    </xdr:from>
    <xdr:ext cx="405111" cy="259045"/>
    <xdr:sp macro="" textlink="">
      <xdr:nvSpPr>
        <xdr:cNvPr id="758" name="【庁舎】&#10;有形固定資産減価償却率該当値テキスト"/>
        <xdr:cNvSpPr txBox="1"/>
      </xdr:nvSpPr>
      <xdr:spPr>
        <a:xfrm>
          <a:off x="16357600"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759" name="楕円 758"/>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5714</xdr:rowOff>
    </xdr:from>
    <xdr:to>
      <xdr:col>85</xdr:col>
      <xdr:colOff>127000</xdr:colOff>
      <xdr:row>107</xdr:row>
      <xdr:rowOff>150495</xdr:rowOff>
    </xdr:to>
    <xdr:cxnSp macro="">
      <xdr:nvCxnSpPr>
        <xdr:cNvPr id="760" name="直線コネクタ 759"/>
        <xdr:cNvCxnSpPr/>
      </xdr:nvCxnSpPr>
      <xdr:spPr>
        <a:xfrm>
          <a:off x="15481300" y="18350864"/>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761" name="楕円 760"/>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5714</xdr:rowOff>
    </xdr:from>
    <xdr:to>
      <xdr:col>81</xdr:col>
      <xdr:colOff>50800</xdr:colOff>
      <xdr:row>107</xdr:row>
      <xdr:rowOff>47625</xdr:rowOff>
    </xdr:to>
    <xdr:cxnSp macro="">
      <xdr:nvCxnSpPr>
        <xdr:cNvPr id="762" name="直線コネクタ 761"/>
        <xdr:cNvCxnSpPr/>
      </xdr:nvCxnSpPr>
      <xdr:spPr>
        <a:xfrm flipV="1">
          <a:off x="14592300" y="18350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766" name="n_1mainValue【庁舎】&#10;有形固定資産減価償却率"/>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767" name="n_2mainValue【庁舎】&#10;有形固定資産減価償却率"/>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06" name="楕円 805"/>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07"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808" name="楕円 807"/>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144780</xdr:rowOff>
    </xdr:from>
    <xdr:to>
      <xdr:col>116</xdr:col>
      <xdr:colOff>63500</xdr:colOff>
      <xdr:row>104</xdr:row>
      <xdr:rowOff>53339</xdr:rowOff>
    </xdr:to>
    <xdr:cxnSp macro="">
      <xdr:nvCxnSpPr>
        <xdr:cNvPr id="809" name="直線コネクタ 808"/>
        <xdr:cNvCxnSpPr/>
      </xdr:nvCxnSpPr>
      <xdr:spPr>
        <a:xfrm>
          <a:off x="21323300" y="178041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810" name="楕円 809"/>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156211</xdr:rowOff>
    </xdr:to>
    <xdr:cxnSp macro="">
      <xdr:nvCxnSpPr>
        <xdr:cNvPr id="811" name="直線コネクタ 810"/>
        <xdr:cNvCxnSpPr/>
      </xdr:nvCxnSpPr>
      <xdr:spPr>
        <a:xfrm flipV="1">
          <a:off x="20434300" y="17804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815" name="n_1mainValue【庁舎】&#10;一人当たり面積"/>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816" name="n_2mainValue【庁舎】&#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体育館・プールについては、ふれあい健康ランドプール付属設備の改修を行ったため、前年度より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年度の新炉整備、平成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年度のストックヤード整備により、有形固定資産減価償却費率は類似団体と比較して低いが、前年度より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保健センター・保健所については、総合支所庁舎の建て替えに伴って複合施設として整備されたため、有形固定資産減価償却費率は類似団体と比較して低く、前年度より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年度に中央消防署の建て替えを行ったため、有形固定資産減価償却費率は類似団体と比較して低いが、前年度より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年度に市役所本庁舎の建て替えに伴い解体を行ったため、前年度より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株式等譲渡所得割交付金や地方消費税交付金の増加等により基準財政収入額は増加したが、個別算定経費（公債費）の減少や臨時財政対策債振替額の減少等により基準財政需要額は減少したため、単年度、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ヵ年平均ともに、財政力指数は前年度と同値であった。しかし、これは類似団体平均を大きく下回っているため、今後も人口減少等による税収減に対応すべく、平成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年間を計画期間とした「下関市企業誘致アクションプラン」に掲げる基本方針に従い、将来的な市税の収入確保につながるよう、戦略的かつ積極的な企業誘致活動に努める。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98372</xdr:rowOff>
    </xdr:from>
    <xdr:ext cx="762000" cy="259045"/>
    <xdr:sp macro="" textlink="">
      <xdr:nvSpPr>
        <xdr:cNvPr id="89" name="財政力該当値テキスト"/>
        <xdr:cNvSpPr txBox="1"/>
      </xdr:nvSpPr>
      <xdr:spPr>
        <a:xfrm>
          <a:off x="5041900" y="729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歳出において、公共下水道事業会計補助金及び利率見直し等による償還利子の減少等により経常一般財源が減少したが、普通交付税の大幅な減少により、経常収支比率は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依然として高い水準で推移していることから、今後も、さらなる歳入歳出両面の効率化を図り、財政の健全化に努める。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87376</xdr:rowOff>
    </xdr:from>
    <xdr:to>
      <xdr:col>23</xdr:col>
      <xdr:colOff>133350</xdr:colOff>
      <xdr:row>66</xdr:row>
      <xdr:rowOff>116332</xdr:rowOff>
    </xdr:to>
    <xdr:cxnSp macro="">
      <xdr:nvCxnSpPr>
        <xdr:cNvPr id="130" name="直線コネクタ 129"/>
        <xdr:cNvCxnSpPr/>
      </xdr:nvCxnSpPr>
      <xdr:spPr>
        <a:xfrm>
          <a:off x="4114800" y="114030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140462</xdr:rowOff>
    </xdr:to>
    <xdr:cxnSp macro="">
      <xdr:nvCxnSpPr>
        <xdr:cNvPr id="133" name="直線コネクタ 132"/>
        <xdr:cNvCxnSpPr/>
      </xdr:nvCxnSpPr>
      <xdr:spPr>
        <a:xfrm flipV="1">
          <a:off x="3225800" y="114030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140462</xdr:rowOff>
    </xdr:to>
    <xdr:cxnSp macro="">
      <xdr:nvCxnSpPr>
        <xdr:cNvPr id="136" name="直線コネクタ 135"/>
        <xdr:cNvCxnSpPr/>
      </xdr:nvCxnSpPr>
      <xdr:spPr>
        <a:xfrm>
          <a:off x="2336800" y="112872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19812</xdr:rowOff>
    </xdr:to>
    <xdr:cxnSp macro="">
      <xdr:nvCxnSpPr>
        <xdr:cNvPr id="139" name="直線コネクタ 138"/>
        <xdr:cNvCxnSpPr/>
      </xdr:nvCxnSpPr>
      <xdr:spPr>
        <a:xfrm flipV="1">
          <a:off x="1447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65532</xdr:rowOff>
    </xdr:from>
    <xdr:to>
      <xdr:col>23</xdr:col>
      <xdr:colOff>184150</xdr:colOff>
      <xdr:row>66</xdr:row>
      <xdr:rowOff>167132</xdr:rowOff>
    </xdr:to>
    <xdr:sp macro="" textlink="">
      <xdr:nvSpPr>
        <xdr:cNvPr id="149" name="楕円 148"/>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37609</xdr:rowOff>
    </xdr:from>
    <xdr:ext cx="762000" cy="259045"/>
    <xdr:sp macro="" textlink="">
      <xdr:nvSpPr>
        <xdr:cNvPr id="150" name="財政構造の弾力性該当値テキスト"/>
        <xdr:cNvSpPr txBox="1"/>
      </xdr:nvSpPr>
      <xdr:spPr>
        <a:xfrm>
          <a:off x="5041900" y="1135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1" name="楕円 150"/>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2" name="テキスト ボックス 151"/>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89662</xdr:rowOff>
    </xdr:from>
    <xdr:to>
      <xdr:col>15</xdr:col>
      <xdr:colOff>133350</xdr:colOff>
      <xdr:row>67</xdr:row>
      <xdr:rowOff>19812</xdr:rowOff>
    </xdr:to>
    <xdr:sp macro="" textlink="">
      <xdr:nvSpPr>
        <xdr:cNvPr id="153" name="楕円 152"/>
        <xdr:cNvSpPr/>
      </xdr:nvSpPr>
      <xdr:spPr>
        <a:xfrm>
          <a:off x="3175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4589</xdr:rowOff>
    </xdr:from>
    <xdr:ext cx="762000" cy="259045"/>
    <xdr:sp macro="" textlink="">
      <xdr:nvSpPr>
        <xdr:cNvPr id="154" name="テキスト ボックス 153"/>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5" name="楕円 154"/>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6" name="テキスト ボックス 155"/>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7" name="楕円 156"/>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8" name="テキスト ボックス 157"/>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人件費については退職手当の増加により前年度を上回ったが、物件費については臨時福祉給付金事業の皆減等により、前年度を下回る結果となっている。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類似団体との比較において、平均を上回っていることから、今後も定員管理計画の実行や事務事業の見直し等により行財政運営の効率化に努める。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160885</xdr:rowOff>
    </xdr:from>
    <xdr:to>
      <xdr:col>23</xdr:col>
      <xdr:colOff>133350</xdr:colOff>
      <xdr:row>83</xdr:row>
      <xdr:rowOff>167869</xdr:rowOff>
    </xdr:to>
    <xdr:cxnSp macro="">
      <xdr:nvCxnSpPr>
        <xdr:cNvPr id="193" name="直線コネクタ 192"/>
        <xdr:cNvCxnSpPr/>
      </xdr:nvCxnSpPr>
      <xdr:spPr>
        <a:xfrm flipV="1">
          <a:off x="4114800" y="14391235"/>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137734</xdr:rowOff>
    </xdr:from>
    <xdr:to>
      <xdr:col>19</xdr:col>
      <xdr:colOff>133350</xdr:colOff>
      <xdr:row>83</xdr:row>
      <xdr:rowOff>167869</xdr:rowOff>
    </xdr:to>
    <xdr:cxnSp macro="">
      <xdr:nvCxnSpPr>
        <xdr:cNvPr id="196" name="直線コネクタ 195"/>
        <xdr:cNvCxnSpPr/>
      </xdr:nvCxnSpPr>
      <xdr:spPr>
        <a:xfrm>
          <a:off x="3225800" y="14368084"/>
          <a:ext cx="889000" cy="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105789</xdr:rowOff>
    </xdr:from>
    <xdr:to>
      <xdr:col>15</xdr:col>
      <xdr:colOff>82550</xdr:colOff>
      <xdr:row>83</xdr:row>
      <xdr:rowOff>137734</xdr:rowOff>
    </xdr:to>
    <xdr:cxnSp macro="">
      <xdr:nvCxnSpPr>
        <xdr:cNvPr id="199" name="直線コネクタ 198"/>
        <xdr:cNvCxnSpPr/>
      </xdr:nvCxnSpPr>
      <xdr:spPr>
        <a:xfrm>
          <a:off x="2336800" y="14336139"/>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69473</xdr:rowOff>
    </xdr:from>
    <xdr:to>
      <xdr:col>11</xdr:col>
      <xdr:colOff>31750</xdr:colOff>
      <xdr:row>83</xdr:row>
      <xdr:rowOff>105789</xdr:rowOff>
    </xdr:to>
    <xdr:cxnSp macro="">
      <xdr:nvCxnSpPr>
        <xdr:cNvPr id="202" name="直線コネクタ 201"/>
        <xdr:cNvCxnSpPr/>
      </xdr:nvCxnSpPr>
      <xdr:spPr>
        <a:xfrm>
          <a:off x="1447800" y="14299823"/>
          <a:ext cx="8890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110085</xdr:rowOff>
    </xdr:from>
    <xdr:to>
      <xdr:col>23</xdr:col>
      <xdr:colOff>184150</xdr:colOff>
      <xdr:row>84</xdr:row>
      <xdr:rowOff>40235</xdr:rowOff>
    </xdr:to>
    <xdr:sp macro="" textlink="">
      <xdr:nvSpPr>
        <xdr:cNvPr id="212" name="楕円 211"/>
        <xdr:cNvSpPr/>
      </xdr:nvSpPr>
      <xdr:spPr>
        <a:xfrm>
          <a:off x="4902200" y="143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82162</xdr:rowOff>
    </xdr:from>
    <xdr:ext cx="762000" cy="259045"/>
    <xdr:sp macro="" textlink="">
      <xdr:nvSpPr>
        <xdr:cNvPr id="213" name="人件費・物件費等の状況該当値テキスト"/>
        <xdr:cNvSpPr txBox="1"/>
      </xdr:nvSpPr>
      <xdr:spPr>
        <a:xfrm>
          <a:off x="5041900" y="1431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117069</xdr:rowOff>
    </xdr:from>
    <xdr:to>
      <xdr:col>19</xdr:col>
      <xdr:colOff>184150</xdr:colOff>
      <xdr:row>84</xdr:row>
      <xdr:rowOff>47219</xdr:rowOff>
    </xdr:to>
    <xdr:sp macro="" textlink="">
      <xdr:nvSpPr>
        <xdr:cNvPr id="214" name="楕円 213"/>
        <xdr:cNvSpPr/>
      </xdr:nvSpPr>
      <xdr:spPr>
        <a:xfrm>
          <a:off x="4064000" y="143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31996</xdr:rowOff>
    </xdr:from>
    <xdr:ext cx="736600" cy="259045"/>
    <xdr:sp macro="" textlink="">
      <xdr:nvSpPr>
        <xdr:cNvPr id="215" name="テキスト ボックス 214"/>
        <xdr:cNvSpPr txBox="1"/>
      </xdr:nvSpPr>
      <xdr:spPr>
        <a:xfrm>
          <a:off x="3733800" y="1443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86934</xdr:rowOff>
    </xdr:from>
    <xdr:to>
      <xdr:col>15</xdr:col>
      <xdr:colOff>133350</xdr:colOff>
      <xdr:row>84</xdr:row>
      <xdr:rowOff>17084</xdr:rowOff>
    </xdr:to>
    <xdr:sp macro="" textlink="">
      <xdr:nvSpPr>
        <xdr:cNvPr id="216" name="楕円 215"/>
        <xdr:cNvSpPr/>
      </xdr:nvSpPr>
      <xdr:spPr>
        <a:xfrm>
          <a:off x="3175000" y="143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1861</xdr:rowOff>
    </xdr:from>
    <xdr:ext cx="762000" cy="259045"/>
    <xdr:sp macro="" textlink="">
      <xdr:nvSpPr>
        <xdr:cNvPr id="217" name="テキスト ボックス 216"/>
        <xdr:cNvSpPr txBox="1"/>
      </xdr:nvSpPr>
      <xdr:spPr>
        <a:xfrm>
          <a:off x="2844800" y="144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54989</xdr:rowOff>
    </xdr:from>
    <xdr:to>
      <xdr:col>11</xdr:col>
      <xdr:colOff>82550</xdr:colOff>
      <xdr:row>83</xdr:row>
      <xdr:rowOff>156589</xdr:rowOff>
    </xdr:to>
    <xdr:sp macro="" textlink="">
      <xdr:nvSpPr>
        <xdr:cNvPr id="218" name="楕円 217"/>
        <xdr:cNvSpPr/>
      </xdr:nvSpPr>
      <xdr:spPr>
        <a:xfrm>
          <a:off x="2286000" y="142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141366</xdr:rowOff>
    </xdr:from>
    <xdr:ext cx="762000" cy="259045"/>
    <xdr:sp macro="" textlink="">
      <xdr:nvSpPr>
        <xdr:cNvPr id="219" name="テキスト ボックス 218"/>
        <xdr:cNvSpPr txBox="1"/>
      </xdr:nvSpPr>
      <xdr:spPr>
        <a:xfrm>
          <a:off x="1955800" y="1437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18673</xdr:rowOff>
    </xdr:from>
    <xdr:to>
      <xdr:col>7</xdr:col>
      <xdr:colOff>31750</xdr:colOff>
      <xdr:row>83</xdr:row>
      <xdr:rowOff>120273</xdr:rowOff>
    </xdr:to>
    <xdr:sp macro="" textlink="">
      <xdr:nvSpPr>
        <xdr:cNvPr id="220" name="楕円 219"/>
        <xdr:cNvSpPr/>
      </xdr:nvSpPr>
      <xdr:spPr>
        <a:xfrm>
          <a:off x="1397000" y="14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105050</xdr:rowOff>
    </xdr:from>
    <xdr:ext cx="762000" cy="259045"/>
    <xdr:sp macro="" textlink="">
      <xdr:nvSpPr>
        <xdr:cNvPr id="221" name="テキスト ボックス 220"/>
        <xdr:cNvSpPr txBox="1"/>
      </xdr:nvSpPr>
      <xdr:spPr>
        <a:xfrm>
          <a:off x="1066800" y="1433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本市のラスパイレス指数は、近年漸減傾向にあるが僅かながら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を超過している。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今後も住民の理解が得られるよう、給与水準及び制度の適正化に努める。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5" name="直線コネクタ 254"/>
        <xdr:cNvCxnSpPr/>
      </xdr:nvCxnSpPr>
      <xdr:spPr>
        <a:xfrm flipV="1">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1059</xdr:rowOff>
    </xdr:to>
    <xdr:cxnSp macro="">
      <xdr:nvCxnSpPr>
        <xdr:cNvPr id="258" name="直線コネクタ 257"/>
        <xdr:cNvCxnSpPr/>
      </xdr:nvCxnSpPr>
      <xdr:spPr>
        <a:xfrm flipV="1">
          <a:off x="15290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87</xdr:row>
      <xdr:rowOff>10584</xdr:rowOff>
    </xdr:to>
    <xdr:cxnSp macro="">
      <xdr:nvCxnSpPr>
        <xdr:cNvPr id="261" name="直線コネクタ 260"/>
        <xdr:cNvCxnSpPr/>
      </xdr:nvCxnSpPr>
      <xdr:spPr>
        <a:xfrm flipV="1">
          <a:off x="14401800" y="147457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4" name="直線コネクタ 263"/>
        <xdr:cNvCxnSpPr/>
      </xdr:nvCxnSpPr>
      <xdr:spPr>
        <a:xfrm>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8" name="楕円 277"/>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79" name="テキスト ボックス 278"/>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2" name="楕円 281"/>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3" name="テキスト ボックス 282"/>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下関市定員管理計画のもと毎年削減を実現しているところではあるが、全国より早い速度で人口減少が進んでおり、人口千人当たり職員数は、類似団体と比較すると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適正な定員の管理を行いながら、市民サービスの低下を招くことのないよう留意しつつ、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113574</xdr:rowOff>
    </xdr:from>
    <xdr:to>
      <xdr:col>81</xdr:col>
      <xdr:colOff>44450</xdr:colOff>
      <xdr:row>66</xdr:row>
      <xdr:rowOff>141151</xdr:rowOff>
    </xdr:to>
    <xdr:cxnSp macro="">
      <xdr:nvCxnSpPr>
        <xdr:cNvPr id="320" name="直線コネクタ 319"/>
        <xdr:cNvCxnSpPr/>
      </xdr:nvCxnSpPr>
      <xdr:spPr>
        <a:xfrm>
          <a:off x="16179800" y="1142927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103233</xdr:rowOff>
    </xdr:from>
    <xdr:to>
      <xdr:col>77</xdr:col>
      <xdr:colOff>44450</xdr:colOff>
      <xdr:row>66</xdr:row>
      <xdr:rowOff>113574</xdr:rowOff>
    </xdr:to>
    <xdr:cxnSp macro="">
      <xdr:nvCxnSpPr>
        <xdr:cNvPr id="323" name="直線コネクタ 322"/>
        <xdr:cNvCxnSpPr/>
      </xdr:nvCxnSpPr>
      <xdr:spPr>
        <a:xfrm>
          <a:off x="15290800" y="114189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92891</xdr:rowOff>
    </xdr:from>
    <xdr:to>
      <xdr:col>72</xdr:col>
      <xdr:colOff>203200</xdr:colOff>
      <xdr:row>66</xdr:row>
      <xdr:rowOff>103233</xdr:rowOff>
    </xdr:to>
    <xdr:cxnSp macro="">
      <xdr:nvCxnSpPr>
        <xdr:cNvPr id="326" name="直線コネクタ 325"/>
        <xdr:cNvCxnSpPr/>
      </xdr:nvCxnSpPr>
      <xdr:spPr>
        <a:xfrm>
          <a:off x="14401800" y="114085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85997</xdr:rowOff>
    </xdr:from>
    <xdr:to>
      <xdr:col>68</xdr:col>
      <xdr:colOff>152400</xdr:colOff>
      <xdr:row>66</xdr:row>
      <xdr:rowOff>92891</xdr:rowOff>
    </xdr:to>
    <xdr:cxnSp macro="">
      <xdr:nvCxnSpPr>
        <xdr:cNvPr id="329" name="直線コネクタ 328"/>
        <xdr:cNvCxnSpPr/>
      </xdr:nvCxnSpPr>
      <xdr:spPr>
        <a:xfrm>
          <a:off x="13512800" y="114016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90351</xdr:rowOff>
    </xdr:from>
    <xdr:to>
      <xdr:col>81</xdr:col>
      <xdr:colOff>95250</xdr:colOff>
      <xdr:row>67</xdr:row>
      <xdr:rowOff>20501</xdr:rowOff>
    </xdr:to>
    <xdr:sp macro="" textlink="">
      <xdr:nvSpPr>
        <xdr:cNvPr id="339" name="楕円 338"/>
        <xdr:cNvSpPr/>
      </xdr:nvSpPr>
      <xdr:spPr>
        <a:xfrm>
          <a:off x="169672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157678</xdr:rowOff>
    </xdr:from>
    <xdr:ext cx="762000" cy="259045"/>
    <xdr:sp macro="" textlink="">
      <xdr:nvSpPr>
        <xdr:cNvPr id="340" name="定員管理の状況該当値テキスト"/>
        <xdr:cNvSpPr txBox="1"/>
      </xdr:nvSpPr>
      <xdr:spPr>
        <a:xfrm>
          <a:off x="17106900" y="113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62774</xdr:rowOff>
    </xdr:from>
    <xdr:to>
      <xdr:col>77</xdr:col>
      <xdr:colOff>95250</xdr:colOff>
      <xdr:row>66</xdr:row>
      <xdr:rowOff>164374</xdr:rowOff>
    </xdr:to>
    <xdr:sp macro="" textlink="">
      <xdr:nvSpPr>
        <xdr:cNvPr id="341" name="楕円 340"/>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149151</xdr:rowOff>
    </xdr:from>
    <xdr:ext cx="736600" cy="259045"/>
    <xdr:sp macro="" textlink="">
      <xdr:nvSpPr>
        <xdr:cNvPr id="342" name="テキスト ボックス 341"/>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52433</xdr:rowOff>
    </xdr:from>
    <xdr:to>
      <xdr:col>73</xdr:col>
      <xdr:colOff>44450</xdr:colOff>
      <xdr:row>66</xdr:row>
      <xdr:rowOff>154033</xdr:rowOff>
    </xdr:to>
    <xdr:sp macro="" textlink="">
      <xdr:nvSpPr>
        <xdr:cNvPr id="343" name="楕円 342"/>
        <xdr:cNvSpPr/>
      </xdr:nvSpPr>
      <xdr:spPr>
        <a:xfrm>
          <a:off x="15240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138810</xdr:rowOff>
    </xdr:from>
    <xdr:ext cx="762000" cy="259045"/>
    <xdr:sp macro="" textlink="">
      <xdr:nvSpPr>
        <xdr:cNvPr id="344" name="テキスト ボックス 343"/>
        <xdr:cNvSpPr txBox="1"/>
      </xdr:nvSpPr>
      <xdr:spPr>
        <a:xfrm>
          <a:off x="14909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42091</xdr:rowOff>
    </xdr:from>
    <xdr:to>
      <xdr:col>68</xdr:col>
      <xdr:colOff>203200</xdr:colOff>
      <xdr:row>66</xdr:row>
      <xdr:rowOff>143691</xdr:rowOff>
    </xdr:to>
    <xdr:sp macro="" textlink="">
      <xdr:nvSpPr>
        <xdr:cNvPr id="345" name="楕円 344"/>
        <xdr:cNvSpPr/>
      </xdr:nvSpPr>
      <xdr:spPr>
        <a:xfrm>
          <a:off x="14351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128468</xdr:rowOff>
    </xdr:from>
    <xdr:ext cx="762000" cy="259045"/>
    <xdr:sp macro="" textlink="">
      <xdr:nvSpPr>
        <xdr:cNvPr id="346" name="テキスト ボックス 345"/>
        <xdr:cNvSpPr txBox="1"/>
      </xdr:nvSpPr>
      <xdr:spPr>
        <a:xfrm>
          <a:off x="14020800" y="114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35197</xdr:rowOff>
    </xdr:from>
    <xdr:to>
      <xdr:col>64</xdr:col>
      <xdr:colOff>152400</xdr:colOff>
      <xdr:row>66</xdr:row>
      <xdr:rowOff>136797</xdr:rowOff>
    </xdr:to>
    <xdr:sp macro="" textlink="">
      <xdr:nvSpPr>
        <xdr:cNvPr id="347" name="楕円 346"/>
        <xdr:cNvSpPr/>
      </xdr:nvSpPr>
      <xdr:spPr>
        <a:xfrm>
          <a:off x="13462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121574</xdr:rowOff>
    </xdr:from>
    <xdr:ext cx="762000" cy="259045"/>
    <xdr:sp macro="" textlink="">
      <xdr:nvSpPr>
        <xdr:cNvPr id="348" name="テキスト ボックス 347"/>
        <xdr:cNvSpPr txBox="1"/>
      </xdr:nvSpPr>
      <xdr:spPr>
        <a:xfrm>
          <a:off x="13131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分子では、主に元利償還金が</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億円減少したこと及び公営企業に要する準元利償還金が</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億円減少したことにより、元利償還金等が前年度と比較すると</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億円の減の減となったが、基準財政需要額に算入された公債費が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億円の減となったため、全体では</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億円の減となった。</a:t>
          </a:r>
        </a:p>
        <a:p>
          <a:r>
            <a:rPr kumimoji="1" lang="ja-JP" altLang="en-US" sz="1100">
              <a:latin typeface="ＭＳ Ｐゴシック" panose="020B0600070205080204" pitchFamily="50" charset="-128"/>
              <a:ea typeface="ＭＳ Ｐゴシック" panose="020B0600070205080204" pitchFamily="50" charset="-128"/>
            </a:rPr>
            <a:t>　分母では、主に合併算定替等による普通交付税及び臨時財政対策債の減少に伴い、標準財政規模が減少したため、全体では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億円の減となった。実質公債費率の単年度指数は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％改善した。また、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か年平均は前年度と比較すると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交付税措置のある起債以外は借入額を抑制しており、長期的には緩やかではあるが好転すると見込んでいるが、普通交付税の合併算定替の縮減により、標準財政規模も減少すると見込まれるため、率については、一本算定とな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年度までは微増・微減の範囲で推移するものと考えている。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25400</xdr:rowOff>
    </xdr:to>
    <xdr:cxnSp macro="">
      <xdr:nvCxnSpPr>
        <xdr:cNvPr id="380" name="直線コネクタ 379"/>
        <xdr:cNvCxnSpPr/>
      </xdr:nvCxnSpPr>
      <xdr:spPr>
        <a:xfrm flipV="1">
          <a:off x="16179800" y="72069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25400</xdr:rowOff>
    </xdr:to>
    <xdr:cxnSp macro="">
      <xdr:nvCxnSpPr>
        <xdr:cNvPr id="383" name="直線コネクタ 382"/>
        <xdr:cNvCxnSpPr/>
      </xdr:nvCxnSpPr>
      <xdr:spPr>
        <a:xfrm>
          <a:off x="15290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44704</xdr:rowOff>
    </xdr:to>
    <xdr:cxnSp macro="">
      <xdr:nvCxnSpPr>
        <xdr:cNvPr id="386" name="直線コネクタ 385"/>
        <xdr:cNvCxnSpPr/>
      </xdr:nvCxnSpPr>
      <xdr:spPr>
        <a:xfrm flipV="1">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102616</xdr:rowOff>
    </xdr:to>
    <xdr:cxnSp macro="">
      <xdr:nvCxnSpPr>
        <xdr:cNvPr id="389" name="直線コネクタ 388"/>
        <xdr:cNvCxnSpPr/>
      </xdr:nvCxnSpPr>
      <xdr:spPr>
        <a:xfrm flipV="1">
          <a:off x="13512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2" name="テキスト ボックス 40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5" name="楕円 404"/>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6" name="テキスト ボックス 405"/>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7" name="楕円 406"/>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8" name="テキスト ボックス 407"/>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分子では、一般会計等に係る地方債現在高の</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億円の減及び退職手当負担見込額</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億円の減の影響により、将来負担額は</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億円の減となった。また、充当可能財源等については、公害防止事業債、合併特例債等に係る基準財政需要額算入見込額は減少したが、基金からの繰替運用が発生しなかったため、</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億円増となり、結果、分子全体では</a:t>
          </a:r>
          <a:r>
            <a:rPr kumimoji="1" lang="en-US" altLang="ja-JP" sz="1100">
              <a:latin typeface="ＭＳ Ｐゴシック" panose="020B0600070205080204" pitchFamily="50" charset="-128"/>
              <a:ea typeface="ＭＳ Ｐゴシック" panose="020B0600070205080204" pitchFamily="50" charset="-128"/>
            </a:rPr>
            <a:t>65.9</a:t>
          </a:r>
          <a:r>
            <a:rPr kumimoji="1" lang="ja-JP" altLang="en-US" sz="1100">
              <a:latin typeface="ＭＳ Ｐゴシック" panose="020B0600070205080204" pitchFamily="50" charset="-128"/>
              <a:ea typeface="ＭＳ Ｐゴシック" panose="020B0600070205080204" pitchFamily="50" charset="-128"/>
            </a:rPr>
            <a:t>億円の減となった。</a:t>
          </a:r>
        </a:p>
        <a:p>
          <a:r>
            <a:rPr kumimoji="1" lang="ja-JP" altLang="en-US" sz="1100">
              <a:latin typeface="ＭＳ Ｐゴシック" panose="020B0600070205080204" pitchFamily="50" charset="-128"/>
              <a:ea typeface="ＭＳ Ｐゴシック" panose="020B0600070205080204" pitchFamily="50" charset="-128"/>
            </a:rPr>
            <a:t>　分母では、主に合併算定替等による普通交付税及び臨時財政対策債の減少に伴い、標準財政規模が減少したため、全体では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億円の減となった。</a:t>
          </a:r>
        </a:p>
        <a:p>
          <a:r>
            <a:rPr kumimoji="1" lang="ja-JP" altLang="en-US" sz="1100">
              <a:latin typeface="ＭＳ Ｐゴシック" panose="020B0600070205080204" pitchFamily="50" charset="-128"/>
              <a:ea typeface="ＭＳ Ｐゴシック" panose="020B0600070205080204" pitchFamily="50" charset="-128"/>
            </a:rPr>
            <a:t>将来負担比率は、分母の微減に対し、分子が大幅減となったため、前年度と比較すると</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89.4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改善傾向にはあるが、類似標準団体を上回っている状況であり、今後とも財政の健全化に努める。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3641</xdr:rowOff>
    </xdr:from>
    <xdr:to>
      <xdr:col>81</xdr:col>
      <xdr:colOff>44450</xdr:colOff>
      <xdr:row>18</xdr:row>
      <xdr:rowOff>97748</xdr:rowOff>
    </xdr:to>
    <xdr:cxnSp macro="">
      <xdr:nvCxnSpPr>
        <xdr:cNvPr id="442" name="直線コネクタ 441"/>
        <xdr:cNvCxnSpPr/>
      </xdr:nvCxnSpPr>
      <xdr:spPr>
        <a:xfrm flipV="1">
          <a:off x="16179800" y="3089741"/>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39031</xdr:rowOff>
    </xdr:from>
    <xdr:to>
      <xdr:col>77</xdr:col>
      <xdr:colOff>44450</xdr:colOff>
      <xdr:row>18</xdr:row>
      <xdr:rowOff>97748</xdr:rowOff>
    </xdr:to>
    <xdr:cxnSp macro="">
      <xdr:nvCxnSpPr>
        <xdr:cNvPr id="445" name="直線コネクタ 444"/>
        <xdr:cNvCxnSpPr/>
      </xdr:nvCxnSpPr>
      <xdr:spPr>
        <a:xfrm>
          <a:off x="15290800" y="3125131"/>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39031</xdr:rowOff>
    </xdr:from>
    <xdr:to>
      <xdr:col>72</xdr:col>
      <xdr:colOff>203200</xdr:colOff>
      <xdr:row>18</xdr:row>
      <xdr:rowOff>88900</xdr:rowOff>
    </xdr:to>
    <xdr:cxnSp macro="">
      <xdr:nvCxnSpPr>
        <xdr:cNvPr id="448" name="直線コネクタ 447"/>
        <xdr:cNvCxnSpPr/>
      </xdr:nvCxnSpPr>
      <xdr:spPr>
        <a:xfrm flipV="1">
          <a:off x="14401800" y="31251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72813</xdr:rowOff>
    </xdr:from>
    <xdr:to>
      <xdr:col>68</xdr:col>
      <xdr:colOff>152400</xdr:colOff>
      <xdr:row>18</xdr:row>
      <xdr:rowOff>88900</xdr:rowOff>
    </xdr:to>
    <xdr:cxnSp macro="">
      <xdr:nvCxnSpPr>
        <xdr:cNvPr id="451" name="直線コネクタ 450"/>
        <xdr:cNvCxnSpPr/>
      </xdr:nvCxnSpPr>
      <xdr:spPr>
        <a:xfrm>
          <a:off x="13512800" y="315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124291</xdr:rowOff>
    </xdr:from>
    <xdr:to>
      <xdr:col>81</xdr:col>
      <xdr:colOff>95250</xdr:colOff>
      <xdr:row>18</xdr:row>
      <xdr:rowOff>54441</xdr:rowOff>
    </xdr:to>
    <xdr:sp macro="" textlink="">
      <xdr:nvSpPr>
        <xdr:cNvPr id="461" name="楕円 460"/>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96368</xdr:rowOff>
    </xdr:from>
    <xdr:ext cx="762000" cy="259045"/>
    <xdr:sp macro="" textlink="">
      <xdr:nvSpPr>
        <xdr:cNvPr id="462" name="将来負担の状況該当値テキスト"/>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46948</xdr:rowOff>
    </xdr:from>
    <xdr:to>
      <xdr:col>77</xdr:col>
      <xdr:colOff>95250</xdr:colOff>
      <xdr:row>18</xdr:row>
      <xdr:rowOff>148548</xdr:rowOff>
    </xdr:to>
    <xdr:sp macro="" textlink="">
      <xdr:nvSpPr>
        <xdr:cNvPr id="463" name="楕円 462"/>
        <xdr:cNvSpPr/>
      </xdr:nvSpPr>
      <xdr:spPr>
        <a:xfrm>
          <a:off x="16129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133325</xdr:rowOff>
    </xdr:from>
    <xdr:ext cx="736600" cy="259045"/>
    <xdr:sp macro="" textlink="">
      <xdr:nvSpPr>
        <xdr:cNvPr id="464" name="テキスト ボックス 463"/>
        <xdr:cNvSpPr txBox="1"/>
      </xdr:nvSpPr>
      <xdr:spPr>
        <a:xfrm>
          <a:off x="15798800" y="321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159681</xdr:rowOff>
    </xdr:from>
    <xdr:to>
      <xdr:col>73</xdr:col>
      <xdr:colOff>44450</xdr:colOff>
      <xdr:row>18</xdr:row>
      <xdr:rowOff>89831</xdr:rowOff>
    </xdr:to>
    <xdr:sp macro="" textlink="">
      <xdr:nvSpPr>
        <xdr:cNvPr id="465" name="楕円 464"/>
        <xdr:cNvSpPr/>
      </xdr:nvSpPr>
      <xdr:spPr>
        <a:xfrm>
          <a:off x="15240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74608</xdr:rowOff>
    </xdr:from>
    <xdr:ext cx="762000" cy="259045"/>
    <xdr:sp macro="" textlink="">
      <xdr:nvSpPr>
        <xdr:cNvPr id="466" name="テキスト ボックス 465"/>
        <xdr:cNvSpPr txBox="1"/>
      </xdr:nvSpPr>
      <xdr:spPr>
        <a:xfrm>
          <a:off x="14909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67" name="楕円 466"/>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124477</xdr:rowOff>
    </xdr:from>
    <xdr:ext cx="762000" cy="259045"/>
    <xdr:sp macro="" textlink="">
      <xdr:nvSpPr>
        <xdr:cNvPr id="468" name="テキスト ボックス 467"/>
        <xdr:cNvSpPr txBox="1"/>
      </xdr:nvSpPr>
      <xdr:spPr>
        <a:xfrm>
          <a:off x="14020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69" name="楕円 468"/>
        <xdr:cNvSpPr/>
      </xdr:nvSpPr>
      <xdr:spPr>
        <a:xfrm>
          <a:off x="13462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70" name="テキスト ボックス 469"/>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退職者数が昨年度を上回ったことに伴う退職手当の増加等により、人件費に係る経常収支比率は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しかし、類似団体と比較すると、依然として平均を上回っていることから、定員管理計画の着実な実行により引き続き人件費の削減に努める。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54610</xdr:rowOff>
    </xdr:to>
    <xdr:cxnSp macro="">
      <xdr:nvCxnSpPr>
        <xdr:cNvPr id="66" name="直線コネクタ 65"/>
        <xdr:cNvCxnSpPr/>
      </xdr:nvCxnSpPr>
      <xdr:spPr>
        <a:xfrm>
          <a:off x="3987800" y="6680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54610</xdr:rowOff>
    </xdr:to>
    <xdr:cxnSp macro="">
      <xdr:nvCxnSpPr>
        <xdr:cNvPr id="69" name="直線コネクタ 68"/>
        <xdr:cNvCxnSpPr/>
      </xdr:nvCxnSpPr>
      <xdr:spPr>
        <a:xfrm flipV="1">
          <a:off x="3098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54610</xdr:rowOff>
    </xdr:to>
    <xdr:cxnSp macro="">
      <xdr:nvCxnSpPr>
        <xdr:cNvPr id="72" name="直線コネクタ 71"/>
        <xdr:cNvCxnSpPr/>
      </xdr:nvCxnSpPr>
      <xdr:spPr>
        <a:xfrm>
          <a:off x="2209800" y="6626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127000</xdr:rowOff>
    </xdr:to>
    <xdr:cxnSp macro="">
      <xdr:nvCxnSpPr>
        <xdr:cNvPr id="75" name="直線コネクタ 74"/>
        <xdr:cNvCxnSpPr/>
      </xdr:nvCxnSpPr>
      <xdr:spPr>
        <a:xfrm flipV="1">
          <a:off x="1320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合併振興基金繰入金の増加により、物件費充当一般財源等が減少したため、物件費に係る経常収支比率は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類似団体と比較すると、平均を下回っているが、今後もコスト削減、行財政運営の効率化を図り、より一層の経費削減に努める。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127000</xdr:rowOff>
    </xdr:to>
    <xdr:cxnSp macro="">
      <xdr:nvCxnSpPr>
        <xdr:cNvPr id="129" name="直線コネクタ 128"/>
        <xdr:cNvCxnSpPr/>
      </xdr:nvCxnSpPr>
      <xdr:spPr>
        <a:xfrm flipV="1">
          <a:off x="15671800" y="2505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32" name="直線コネクタ 131"/>
        <xdr:cNvCxnSpPr/>
      </xdr:nvCxnSpPr>
      <xdr:spPr>
        <a:xfrm>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50800</xdr:rowOff>
    </xdr:to>
    <xdr:cxnSp macro="">
      <xdr:nvCxnSpPr>
        <xdr:cNvPr id="135" name="直線コネクタ 134"/>
        <xdr:cNvCxnSpPr/>
      </xdr:nvCxnSpPr>
      <xdr:spPr>
        <a:xfrm>
          <a:off x="13893800" y="236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13</xdr:row>
      <xdr:rowOff>167821</xdr:rowOff>
    </xdr:to>
    <xdr:cxnSp macro="">
      <xdr:nvCxnSpPr>
        <xdr:cNvPr id="138" name="直線コネクタ 137"/>
        <xdr:cNvCxnSpPr/>
      </xdr:nvCxnSpPr>
      <xdr:spPr>
        <a:xfrm flipV="1">
          <a:off x="13004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134456</xdr:rowOff>
    </xdr:from>
    <xdr:ext cx="762000" cy="259045"/>
    <xdr:sp macro="" textlink="">
      <xdr:nvSpPr>
        <xdr:cNvPr id="149" name="物件費該当値テキスト"/>
        <xdr:cNvSpPr txBox="1"/>
      </xdr:nvSpPr>
      <xdr:spPr>
        <a:xfrm>
          <a:off x="16598900" y="23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生活保護受給者の減に伴う生活保護費の減等により事業費が減少し、扶助費充当一般財源等が減少したため、扶助費に係る経常収支比率は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57150</xdr:rowOff>
    </xdr:to>
    <xdr:cxnSp macro="">
      <xdr:nvCxnSpPr>
        <xdr:cNvPr id="190" name="直線コネクタ 189"/>
        <xdr:cNvCxnSpPr/>
      </xdr:nvCxnSpPr>
      <xdr:spPr>
        <a:xfrm>
          <a:off x="3987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69850</xdr:rowOff>
    </xdr:to>
    <xdr:cxnSp macro="">
      <xdr:nvCxnSpPr>
        <xdr:cNvPr id="193" name="直線コネクタ 192"/>
        <xdr:cNvCxnSpPr/>
      </xdr:nvCxnSpPr>
      <xdr:spPr>
        <a:xfrm flipV="1">
          <a:off x="3098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5" name="テキスト ボックス 194"/>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6" name="直線コネクタ 195"/>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8" name="テキスト ボックス 197"/>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9" name="直線コネクタ 198"/>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01" name="テキスト ボックス 200"/>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3" name="テキスト ボックス 202"/>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11" name="楕円 210"/>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12" name="テキスト ボックス 211"/>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繰出金（介護保険特別会計、後期高齢者医療特別会計）の増加により、その他に係る経常収支比率は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本市は類似団体と比較しても高齢化率が高く、今後もより進展することが見込まれることから、予防事業等を通じて給付費の抑制を図るなど、繰出金の増加に歯止めをかけるよう努める。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51" name="直線コネクタ 250"/>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153670</xdr:rowOff>
    </xdr:to>
    <xdr:cxnSp macro="">
      <xdr:nvCxnSpPr>
        <xdr:cNvPr id="254" name="直線コネクタ 253"/>
        <xdr:cNvCxnSpPr/>
      </xdr:nvCxnSpPr>
      <xdr:spPr>
        <a:xfrm>
          <a:off x="14782800" y="990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130810</xdr:rowOff>
    </xdr:to>
    <xdr:cxnSp macro="">
      <xdr:nvCxnSpPr>
        <xdr:cNvPr id="257" name="直線コネクタ 256"/>
        <xdr:cNvCxnSpPr/>
      </xdr:nvCxnSpPr>
      <xdr:spPr>
        <a:xfrm>
          <a:off x="13893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9" name="テキスト ボックス 25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69850</xdr:rowOff>
    </xdr:to>
    <xdr:cxnSp macro="">
      <xdr:nvCxnSpPr>
        <xdr:cNvPr id="260" name="直線コネクタ 259"/>
        <xdr:cNvCxnSpPr/>
      </xdr:nvCxnSpPr>
      <xdr:spPr>
        <a:xfrm>
          <a:off x="13004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2" name="テキスト ボックス 26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4" name="テキスト ボックス 26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0" name="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公共下水道事業会計補助金の減等により、補助費等に係る経常収支比率は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69850</xdr:rowOff>
    </xdr:to>
    <xdr:cxnSp macro="">
      <xdr:nvCxnSpPr>
        <xdr:cNvPr id="312" name="直線コネクタ 311"/>
        <xdr:cNvCxnSpPr/>
      </xdr:nvCxnSpPr>
      <xdr:spPr>
        <a:xfrm flipV="1">
          <a:off x="15671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50800</xdr:rowOff>
    </xdr:to>
    <xdr:cxnSp macro="">
      <xdr:nvCxnSpPr>
        <xdr:cNvPr id="315" name="直線コネクタ 314"/>
        <xdr:cNvCxnSpPr/>
      </xdr:nvCxnSpPr>
      <xdr:spPr>
        <a:xfrm flipV="1">
          <a:off x="14782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18" name="直線コネクタ 317"/>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20" name="テキスト ボックス 319"/>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114300</xdr:rowOff>
    </xdr:to>
    <xdr:cxnSp macro="">
      <xdr:nvCxnSpPr>
        <xdr:cNvPr id="321" name="直線コネクタ 320"/>
        <xdr:cNvCxnSpPr/>
      </xdr:nvCxnSpPr>
      <xdr:spPr>
        <a:xfrm flipV="1">
          <a:off x="13004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5" name="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6" name="テキスト ボックス 335"/>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7" name="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39" name="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40" name="テキスト ボックス 33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デジタル無線化事業独占禁止法違反に伴う賠償金受入や本庁舎改修工事の中止による繰上償還等の皆減により事業費は減少したものの、分母となる普通交付税の大幅な減少により、公債費に係る経常収支比率は前年度と同率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類似団体と比較すると、依然として平均を上回っていることから、今後も新規借入額と元金償還額のバランスに配慮した予算編成を行い、公債費の抑制に努める。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80</xdr:row>
      <xdr:rowOff>111761</xdr:rowOff>
    </xdr:to>
    <xdr:cxnSp macro="">
      <xdr:nvCxnSpPr>
        <xdr:cNvPr id="373" name="直線コネクタ 372"/>
        <xdr:cNvCxnSpPr/>
      </xdr:nvCxnSpPr>
      <xdr:spPr>
        <a:xfrm>
          <a:off x="3987800" y="13827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111761</xdr:rowOff>
    </xdr:to>
    <xdr:cxnSp macro="">
      <xdr:nvCxnSpPr>
        <xdr:cNvPr id="376" name="直線コネクタ 375"/>
        <xdr:cNvCxnSpPr/>
      </xdr:nvCxnSpPr>
      <xdr:spPr>
        <a:xfrm>
          <a:off x="3098800" y="13820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73661</xdr:rowOff>
    </xdr:from>
    <xdr:to>
      <xdr:col>15</xdr:col>
      <xdr:colOff>98425</xdr:colOff>
      <xdr:row>80</xdr:row>
      <xdr:rowOff>104139</xdr:rowOff>
    </xdr:to>
    <xdr:cxnSp macro="">
      <xdr:nvCxnSpPr>
        <xdr:cNvPr id="379" name="直線コネクタ 378"/>
        <xdr:cNvCxnSpPr/>
      </xdr:nvCxnSpPr>
      <xdr:spPr>
        <a:xfrm>
          <a:off x="2209800" y="13789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73661</xdr:rowOff>
    </xdr:from>
    <xdr:to>
      <xdr:col>11</xdr:col>
      <xdr:colOff>9525</xdr:colOff>
      <xdr:row>80</xdr:row>
      <xdr:rowOff>119380</xdr:rowOff>
    </xdr:to>
    <xdr:cxnSp macro="">
      <xdr:nvCxnSpPr>
        <xdr:cNvPr id="382" name="直線コネクタ 381"/>
        <xdr:cNvCxnSpPr/>
      </xdr:nvCxnSpPr>
      <xdr:spPr>
        <a:xfrm flipV="1">
          <a:off x="1320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4" name="テキスト ボックス 383"/>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6" name="テキスト ボックス 385"/>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4" name="楕円 393"/>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5" name="テキスト ボックス 394"/>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6" name="楕円 395"/>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7" name="テキスト ボックス 396"/>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8" name="楕円 397"/>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399" name="テキスト ボックス 398"/>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400" name="楕円 399"/>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401" name="テキスト ボックス 400"/>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人件費が増、物件費と補助費等がそれを上回って減となったが、公債費以外に係る経常収支比率は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類似団体と比較すると、ほぼ同等であるが、定員管理計画の実行や事務事業の見直し等により行財政運営の効率化を図り、経費削減に努める。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110998</xdr:rowOff>
    </xdr:to>
    <xdr:cxnSp macro="">
      <xdr:nvCxnSpPr>
        <xdr:cNvPr id="432" name="直線コネクタ 431"/>
        <xdr:cNvCxnSpPr/>
      </xdr:nvCxnSpPr>
      <xdr:spPr>
        <a:xfrm>
          <a:off x="15671800" y="132852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138430</xdr:rowOff>
    </xdr:to>
    <xdr:cxnSp macro="">
      <xdr:nvCxnSpPr>
        <xdr:cNvPr id="435" name="直線コネクタ 434"/>
        <xdr:cNvCxnSpPr/>
      </xdr:nvCxnSpPr>
      <xdr:spPr>
        <a:xfrm flipV="1">
          <a:off x="14782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7" name="テキスト ボックス 43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138430</xdr:rowOff>
    </xdr:to>
    <xdr:cxnSp macro="">
      <xdr:nvCxnSpPr>
        <xdr:cNvPr id="438" name="直線コネクタ 437"/>
        <xdr:cNvCxnSpPr/>
      </xdr:nvCxnSpPr>
      <xdr:spPr>
        <a:xfrm>
          <a:off x="13893800" y="131983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14987</xdr:rowOff>
    </xdr:to>
    <xdr:cxnSp macro="">
      <xdr:nvCxnSpPr>
        <xdr:cNvPr id="441" name="直線コネクタ 440"/>
        <xdr:cNvCxnSpPr/>
      </xdr:nvCxnSpPr>
      <xdr:spPr>
        <a:xfrm flipV="1">
          <a:off x="13004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1" name="楕円 450"/>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2"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3" name="楕円 452"/>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4" name="テキスト ボックス 45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6" name="テキスト ボックス 45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7" name="楕円 456"/>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8" name="テキスト ボックス 45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9" name="楕円 458"/>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60" name="テキスト ボックス 459"/>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35499</xdr:rowOff>
    </xdr:from>
    <xdr:to>
      <xdr:col>29</xdr:col>
      <xdr:colOff>127000</xdr:colOff>
      <xdr:row>12</xdr:row>
      <xdr:rowOff>35499</xdr:rowOff>
    </xdr:to>
    <xdr:cxnSp macro="">
      <xdr:nvCxnSpPr>
        <xdr:cNvPr id="48" name="直線コネクタ 47"/>
        <xdr:cNvCxnSpPr/>
      </xdr:nvCxnSpPr>
      <xdr:spPr bwMode="auto">
        <a:xfrm>
          <a:off x="5003800" y="2140524"/>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35499</xdr:rowOff>
    </xdr:from>
    <xdr:to>
      <xdr:col>26</xdr:col>
      <xdr:colOff>50800</xdr:colOff>
      <xdr:row>12</xdr:row>
      <xdr:rowOff>54747</xdr:rowOff>
    </xdr:to>
    <xdr:cxnSp macro="">
      <xdr:nvCxnSpPr>
        <xdr:cNvPr id="51" name="直線コネクタ 50"/>
        <xdr:cNvCxnSpPr/>
      </xdr:nvCxnSpPr>
      <xdr:spPr bwMode="auto">
        <a:xfrm flipV="1">
          <a:off x="4305300" y="21405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25121</xdr:rowOff>
    </xdr:from>
    <xdr:to>
      <xdr:col>22</xdr:col>
      <xdr:colOff>114300</xdr:colOff>
      <xdr:row>12</xdr:row>
      <xdr:rowOff>54747</xdr:rowOff>
    </xdr:to>
    <xdr:cxnSp macro="">
      <xdr:nvCxnSpPr>
        <xdr:cNvPr id="54" name="直線コネクタ 53"/>
        <xdr:cNvCxnSpPr/>
      </xdr:nvCxnSpPr>
      <xdr:spPr bwMode="auto">
        <a:xfrm>
          <a:off x="3606800" y="2130146"/>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25121</xdr:rowOff>
    </xdr:from>
    <xdr:to>
      <xdr:col>18</xdr:col>
      <xdr:colOff>177800</xdr:colOff>
      <xdr:row>12</xdr:row>
      <xdr:rowOff>138369</xdr:rowOff>
    </xdr:to>
    <xdr:cxnSp macro="">
      <xdr:nvCxnSpPr>
        <xdr:cNvPr id="57" name="直線コネクタ 56"/>
        <xdr:cNvCxnSpPr/>
      </xdr:nvCxnSpPr>
      <xdr:spPr bwMode="auto">
        <a:xfrm flipV="1">
          <a:off x="2908300" y="2130146"/>
          <a:ext cx="6985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156149</xdr:rowOff>
    </xdr:from>
    <xdr:to>
      <xdr:col>29</xdr:col>
      <xdr:colOff>177800</xdr:colOff>
      <xdr:row>12</xdr:row>
      <xdr:rowOff>86299</xdr:rowOff>
    </xdr:to>
    <xdr:sp macro="" textlink="">
      <xdr:nvSpPr>
        <xdr:cNvPr id="67" name="楕円 66"/>
        <xdr:cNvSpPr/>
      </xdr:nvSpPr>
      <xdr:spPr bwMode="auto">
        <a:xfrm>
          <a:off x="56007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102826</xdr:rowOff>
    </xdr:from>
    <xdr:ext cx="762000" cy="259045"/>
    <xdr:sp macro="" textlink="">
      <xdr:nvSpPr>
        <xdr:cNvPr id="68" name="人口1人当たり決算額の推移該当値テキスト130"/>
        <xdr:cNvSpPr txBox="1"/>
      </xdr:nvSpPr>
      <xdr:spPr>
        <a:xfrm>
          <a:off x="5740400" y="20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156149</xdr:rowOff>
    </xdr:from>
    <xdr:to>
      <xdr:col>26</xdr:col>
      <xdr:colOff>101600</xdr:colOff>
      <xdr:row>12</xdr:row>
      <xdr:rowOff>86299</xdr:rowOff>
    </xdr:to>
    <xdr:sp macro="" textlink="">
      <xdr:nvSpPr>
        <xdr:cNvPr id="69" name="楕円 68"/>
        <xdr:cNvSpPr/>
      </xdr:nvSpPr>
      <xdr:spPr bwMode="auto">
        <a:xfrm>
          <a:off x="4953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96476</xdr:rowOff>
    </xdr:from>
    <xdr:ext cx="736600" cy="259045"/>
    <xdr:sp macro="" textlink="">
      <xdr:nvSpPr>
        <xdr:cNvPr id="70" name="テキスト ボックス 69"/>
        <xdr:cNvSpPr txBox="1"/>
      </xdr:nvSpPr>
      <xdr:spPr>
        <a:xfrm>
          <a:off x="4622800" y="185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3947</xdr:rowOff>
    </xdr:from>
    <xdr:to>
      <xdr:col>22</xdr:col>
      <xdr:colOff>165100</xdr:colOff>
      <xdr:row>12</xdr:row>
      <xdr:rowOff>105547</xdr:rowOff>
    </xdr:to>
    <xdr:sp macro="" textlink="">
      <xdr:nvSpPr>
        <xdr:cNvPr id="71" name="楕円 70"/>
        <xdr:cNvSpPr/>
      </xdr:nvSpPr>
      <xdr:spPr bwMode="auto">
        <a:xfrm>
          <a:off x="42545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115724</xdr:rowOff>
    </xdr:from>
    <xdr:ext cx="762000" cy="259045"/>
    <xdr:sp macro="" textlink="">
      <xdr:nvSpPr>
        <xdr:cNvPr id="72" name="テキスト ボックス 71"/>
        <xdr:cNvSpPr txBox="1"/>
      </xdr:nvSpPr>
      <xdr:spPr>
        <a:xfrm>
          <a:off x="3924300" y="18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145771</xdr:rowOff>
    </xdr:from>
    <xdr:to>
      <xdr:col>19</xdr:col>
      <xdr:colOff>38100</xdr:colOff>
      <xdr:row>12</xdr:row>
      <xdr:rowOff>75921</xdr:rowOff>
    </xdr:to>
    <xdr:sp macro="" textlink="">
      <xdr:nvSpPr>
        <xdr:cNvPr id="73" name="楕円 72"/>
        <xdr:cNvSpPr/>
      </xdr:nvSpPr>
      <xdr:spPr bwMode="auto">
        <a:xfrm>
          <a:off x="35560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86098</xdr:rowOff>
    </xdr:from>
    <xdr:ext cx="762000" cy="259045"/>
    <xdr:sp macro="" textlink="">
      <xdr:nvSpPr>
        <xdr:cNvPr id="74" name="テキスト ボックス 73"/>
        <xdr:cNvSpPr txBox="1"/>
      </xdr:nvSpPr>
      <xdr:spPr>
        <a:xfrm>
          <a:off x="3225800" y="18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87569</xdr:rowOff>
    </xdr:from>
    <xdr:to>
      <xdr:col>15</xdr:col>
      <xdr:colOff>101600</xdr:colOff>
      <xdr:row>13</xdr:row>
      <xdr:rowOff>17719</xdr:rowOff>
    </xdr:to>
    <xdr:sp macro="" textlink="">
      <xdr:nvSpPr>
        <xdr:cNvPr id="75" name="楕円 74"/>
        <xdr:cNvSpPr/>
      </xdr:nvSpPr>
      <xdr:spPr bwMode="auto">
        <a:xfrm>
          <a:off x="28575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27896</xdr:rowOff>
    </xdr:from>
    <xdr:ext cx="762000" cy="259045"/>
    <xdr:sp macro="" textlink="">
      <xdr:nvSpPr>
        <xdr:cNvPr id="76" name="テキスト ボックス 75"/>
        <xdr:cNvSpPr txBox="1"/>
      </xdr:nvSpPr>
      <xdr:spPr>
        <a:xfrm>
          <a:off x="2527300" y="196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264663</xdr:rowOff>
    </xdr:from>
    <xdr:to>
      <xdr:col>29</xdr:col>
      <xdr:colOff>127000</xdr:colOff>
      <xdr:row>35</xdr:row>
      <xdr:rowOff>10323</xdr:rowOff>
    </xdr:to>
    <xdr:cxnSp macro="">
      <xdr:nvCxnSpPr>
        <xdr:cNvPr id="108" name="直線コネクタ 107"/>
        <xdr:cNvCxnSpPr/>
      </xdr:nvCxnSpPr>
      <xdr:spPr bwMode="auto">
        <a:xfrm>
          <a:off x="5003800" y="6532113"/>
          <a:ext cx="647700" cy="8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264663</xdr:rowOff>
    </xdr:from>
    <xdr:to>
      <xdr:col>26</xdr:col>
      <xdr:colOff>50800</xdr:colOff>
      <xdr:row>34</xdr:row>
      <xdr:rowOff>288529</xdr:rowOff>
    </xdr:to>
    <xdr:cxnSp macro="">
      <xdr:nvCxnSpPr>
        <xdr:cNvPr id="111" name="直線コネクタ 110"/>
        <xdr:cNvCxnSpPr/>
      </xdr:nvCxnSpPr>
      <xdr:spPr bwMode="auto">
        <a:xfrm flipV="1">
          <a:off x="4305300" y="6532113"/>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288529</xdr:rowOff>
    </xdr:from>
    <xdr:to>
      <xdr:col>22</xdr:col>
      <xdr:colOff>114300</xdr:colOff>
      <xdr:row>34</xdr:row>
      <xdr:rowOff>302473</xdr:rowOff>
    </xdr:to>
    <xdr:cxnSp macro="">
      <xdr:nvCxnSpPr>
        <xdr:cNvPr id="114" name="直線コネクタ 113"/>
        <xdr:cNvCxnSpPr/>
      </xdr:nvCxnSpPr>
      <xdr:spPr bwMode="auto">
        <a:xfrm flipV="1">
          <a:off x="3606800" y="6555979"/>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300599</xdr:rowOff>
    </xdr:from>
    <xdr:to>
      <xdr:col>18</xdr:col>
      <xdr:colOff>177800</xdr:colOff>
      <xdr:row>34</xdr:row>
      <xdr:rowOff>302473</xdr:rowOff>
    </xdr:to>
    <xdr:cxnSp macro="">
      <xdr:nvCxnSpPr>
        <xdr:cNvPr id="117" name="直線コネクタ 116"/>
        <xdr:cNvCxnSpPr/>
      </xdr:nvCxnSpPr>
      <xdr:spPr bwMode="auto">
        <a:xfrm>
          <a:off x="2908300" y="656804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302423</xdr:rowOff>
    </xdr:from>
    <xdr:to>
      <xdr:col>29</xdr:col>
      <xdr:colOff>177800</xdr:colOff>
      <xdr:row>35</xdr:row>
      <xdr:rowOff>61123</xdr:rowOff>
    </xdr:to>
    <xdr:sp macro="" textlink="">
      <xdr:nvSpPr>
        <xdr:cNvPr id="127" name="楕円 126"/>
        <xdr:cNvSpPr/>
      </xdr:nvSpPr>
      <xdr:spPr bwMode="auto">
        <a:xfrm>
          <a:off x="5600700" y="656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147500</xdr:rowOff>
    </xdr:from>
    <xdr:ext cx="762000" cy="259045"/>
    <xdr:sp macro="" textlink="">
      <xdr:nvSpPr>
        <xdr:cNvPr id="128" name="人口1人当たり決算額の推移該当値テキスト445"/>
        <xdr:cNvSpPr txBox="1"/>
      </xdr:nvSpPr>
      <xdr:spPr>
        <a:xfrm>
          <a:off x="5740400" y="64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213863</xdr:rowOff>
    </xdr:from>
    <xdr:to>
      <xdr:col>26</xdr:col>
      <xdr:colOff>101600</xdr:colOff>
      <xdr:row>34</xdr:row>
      <xdr:rowOff>315463</xdr:rowOff>
    </xdr:to>
    <xdr:sp macro="" textlink="">
      <xdr:nvSpPr>
        <xdr:cNvPr id="129" name="楕円 128"/>
        <xdr:cNvSpPr/>
      </xdr:nvSpPr>
      <xdr:spPr bwMode="auto">
        <a:xfrm>
          <a:off x="4953000" y="648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325640</xdr:rowOff>
    </xdr:from>
    <xdr:ext cx="736600" cy="259045"/>
    <xdr:sp macro="" textlink="">
      <xdr:nvSpPr>
        <xdr:cNvPr id="130" name="テキスト ボックス 129"/>
        <xdr:cNvSpPr txBox="1"/>
      </xdr:nvSpPr>
      <xdr:spPr>
        <a:xfrm>
          <a:off x="4622800" y="625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237729</xdr:rowOff>
    </xdr:from>
    <xdr:to>
      <xdr:col>22</xdr:col>
      <xdr:colOff>165100</xdr:colOff>
      <xdr:row>34</xdr:row>
      <xdr:rowOff>339329</xdr:rowOff>
    </xdr:to>
    <xdr:sp macro="" textlink="">
      <xdr:nvSpPr>
        <xdr:cNvPr id="131" name="楕円 130"/>
        <xdr:cNvSpPr/>
      </xdr:nvSpPr>
      <xdr:spPr bwMode="auto">
        <a:xfrm>
          <a:off x="4254500" y="650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6606</xdr:rowOff>
    </xdr:from>
    <xdr:ext cx="762000" cy="259045"/>
    <xdr:sp macro="" textlink="">
      <xdr:nvSpPr>
        <xdr:cNvPr id="132" name="テキスト ボックス 131"/>
        <xdr:cNvSpPr txBox="1"/>
      </xdr:nvSpPr>
      <xdr:spPr>
        <a:xfrm>
          <a:off x="3924300" y="627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251673</xdr:rowOff>
    </xdr:from>
    <xdr:to>
      <xdr:col>19</xdr:col>
      <xdr:colOff>38100</xdr:colOff>
      <xdr:row>35</xdr:row>
      <xdr:rowOff>10373</xdr:rowOff>
    </xdr:to>
    <xdr:sp macro="" textlink="">
      <xdr:nvSpPr>
        <xdr:cNvPr id="133" name="楕円 132"/>
        <xdr:cNvSpPr/>
      </xdr:nvSpPr>
      <xdr:spPr bwMode="auto">
        <a:xfrm>
          <a:off x="35560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20550</xdr:rowOff>
    </xdr:from>
    <xdr:ext cx="762000" cy="259045"/>
    <xdr:sp macro="" textlink="">
      <xdr:nvSpPr>
        <xdr:cNvPr id="134" name="テキスト ボックス 133"/>
        <xdr:cNvSpPr txBox="1"/>
      </xdr:nvSpPr>
      <xdr:spPr>
        <a:xfrm>
          <a:off x="3225800" y="62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249799</xdr:rowOff>
    </xdr:from>
    <xdr:to>
      <xdr:col>15</xdr:col>
      <xdr:colOff>101600</xdr:colOff>
      <xdr:row>35</xdr:row>
      <xdr:rowOff>8499</xdr:rowOff>
    </xdr:to>
    <xdr:sp macro="" textlink="">
      <xdr:nvSpPr>
        <xdr:cNvPr id="135" name="楕円 134"/>
        <xdr:cNvSpPr/>
      </xdr:nvSpPr>
      <xdr:spPr bwMode="auto">
        <a:xfrm>
          <a:off x="2857500" y="651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18676</xdr:rowOff>
    </xdr:from>
    <xdr:ext cx="762000" cy="259045"/>
    <xdr:sp macro="" textlink="">
      <xdr:nvSpPr>
        <xdr:cNvPr id="136" name="テキスト ボックス 135"/>
        <xdr:cNvSpPr txBox="1"/>
      </xdr:nvSpPr>
      <xdr:spPr>
        <a:xfrm>
          <a:off x="2527300" y="628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45669</xdr:rowOff>
    </xdr:from>
    <xdr:to>
      <xdr:col>24</xdr:col>
      <xdr:colOff>63500</xdr:colOff>
      <xdr:row>30</xdr:row>
      <xdr:rowOff>88913</xdr:rowOff>
    </xdr:to>
    <xdr:cxnSp macro="">
      <xdr:nvCxnSpPr>
        <xdr:cNvPr id="61" name="直線コネクタ 60"/>
        <xdr:cNvCxnSpPr/>
      </xdr:nvCxnSpPr>
      <xdr:spPr>
        <a:xfrm flipV="1">
          <a:off x="3797300" y="5189169"/>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30962</xdr:rowOff>
    </xdr:from>
    <xdr:to>
      <xdr:col>19</xdr:col>
      <xdr:colOff>177800</xdr:colOff>
      <xdr:row>30</xdr:row>
      <xdr:rowOff>88913</xdr:rowOff>
    </xdr:to>
    <xdr:cxnSp macro="">
      <xdr:nvCxnSpPr>
        <xdr:cNvPr id="64" name="直線コネクタ 63"/>
        <xdr:cNvCxnSpPr/>
      </xdr:nvCxnSpPr>
      <xdr:spPr>
        <a:xfrm>
          <a:off x="2908300" y="5174462"/>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30962</xdr:rowOff>
    </xdr:from>
    <xdr:to>
      <xdr:col>15</xdr:col>
      <xdr:colOff>50800</xdr:colOff>
      <xdr:row>30</xdr:row>
      <xdr:rowOff>105105</xdr:rowOff>
    </xdr:to>
    <xdr:cxnSp macro="">
      <xdr:nvCxnSpPr>
        <xdr:cNvPr id="67" name="直線コネクタ 66"/>
        <xdr:cNvCxnSpPr/>
      </xdr:nvCxnSpPr>
      <xdr:spPr>
        <a:xfrm flipV="1">
          <a:off x="2019300" y="5174462"/>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105105</xdr:rowOff>
    </xdr:from>
    <xdr:to>
      <xdr:col>10</xdr:col>
      <xdr:colOff>114300</xdr:colOff>
      <xdr:row>31</xdr:row>
      <xdr:rowOff>9741</xdr:rowOff>
    </xdr:to>
    <xdr:cxnSp macro="">
      <xdr:nvCxnSpPr>
        <xdr:cNvPr id="70" name="直線コネクタ 69"/>
        <xdr:cNvCxnSpPr/>
      </xdr:nvCxnSpPr>
      <xdr:spPr>
        <a:xfrm flipV="1">
          <a:off x="1130300" y="524860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166319</xdr:rowOff>
    </xdr:from>
    <xdr:to>
      <xdr:col>24</xdr:col>
      <xdr:colOff>114300</xdr:colOff>
      <xdr:row>30</xdr:row>
      <xdr:rowOff>96469</xdr:rowOff>
    </xdr:to>
    <xdr:sp macro="" textlink="">
      <xdr:nvSpPr>
        <xdr:cNvPr id="80" name="楕円 79"/>
        <xdr:cNvSpPr/>
      </xdr:nvSpPr>
      <xdr:spPr>
        <a:xfrm>
          <a:off x="4584700" y="51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101134</xdr:rowOff>
    </xdr:from>
    <xdr:ext cx="534377" cy="259045"/>
    <xdr:sp macro="" textlink="">
      <xdr:nvSpPr>
        <xdr:cNvPr id="81" name="人件費該当値テキスト"/>
        <xdr:cNvSpPr txBox="1"/>
      </xdr:nvSpPr>
      <xdr:spPr>
        <a:xfrm>
          <a:off x="4686300" y="5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38113</xdr:rowOff>
    </xdr:from>
    <xdr:to>
      <xdr:col>20</xdr:col>
      <xdr:colOff>38100</xdr:colOff>
      <xdr:row>30</xdr:row>
      <xdr:rowOff>139713</xdr:rowOff>
    </xdr:to>
    <xdr:sp macro="" textlink="">
      <xdr:nvSpPr>
        <xdr:cNvPr id="82" name="楕円 81"/>
        <xdr:cNvSpPr/>
      </xdr:nvSpPr>
      <xdr:spPr>
        <a:xfrm>
          <a:off x="3746500" y="51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156240</xdr:rowOff>
    </xdr:from>
    <xdr:ext cx="534377" cy="259045"/>
    <xdr:sp macro="" textlink="">
      <xdr:nvSpPr>
        <xdr:cNvPr id="83" name="テキスト ボックス 82"/>
        <xdr:cNvSpPr txBox="1"/>
      </xdr:nvSpPr>
      <xdr:spPr>
        <a:xfrm>
          <a:off x="3530111" y="49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151612</xdr:rowOff>
    </xdr:from>
    <xdr:to>
      <xdr:col>15</xdr:col>
      <xdr:colOff>101600</xdr:colOff>
      <xdr:row>30</xdr:row>
      <xdr:rowOff>81762</xdr:rowOff>
    </xdr:to>
    <xdr:sp macro="" textlink="">
      <xdr:nvSpPr>
        <xdr:cNvPr id="84" name="楕円 83"/>
        <xdr:cNvSpPr/>
      </xdr:nvSpPr>
      <xdr:spPr>
        <a:xfrm>
          <a:off x="28575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98289</xdr:rowOff>
    </xdr:from>
    <xdr:ext cx="534377" cy="259045"/>
    <xdr:sp macro="" textlink="">
      <xdr:nvSpPr>
        <xdr:cNvPr id="85" name="テキスト ボックス 84"/>
        <xdr:cNvSpPr txBox="1"/>
      </xdr:nvSpPr>
      <xdr:spPr>
        <a:xfrm>
          <a:off x="2641111" y="48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54305</xdr:rowOff>
    </xdr:from>
    <xdr:to>
      <xdr:col>10</xdr:col>
      <xdr:colOff>165100</xdr:colOff>
      <xdr:row>30</xdr:row>
      <xdr:rowOff>155905</xdr:rowOff>
    </xdr:to>
    <xdr:sp macro="" textlink="">
      <xdr:nvSpPr>
        <xdr:cNvPr id="86" name="楕円 85"/>
        <xdr:cNvSpPr/>
      </xdr:nvSpPr>
      <xdr:spPr>
        <a:xfrm>
          <a:off x="1968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982</xdr:rowOff>
    </xdr:from>
    <xdr:ext cx="534377" cy="259045"/>
    <xdr:sp macro="" textlink="">
      <xdr:nvSpPr>
        <xdr:cNvPr id="87" name="テキスト ボックス 86"/>
        <xdr:cNvSpPr txBox="1"/>
      </xdr:nvSpPr>
      <xdr:spPr>
        <a:xfrm>
          <a:off x="1752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130391</xdr:rowOff>
    </xdr:from>
    <xdr:to>
      <xdr:col>6</xdr:col>
      <xdr:colOff>38100</xdr:colOff>
      <xdr:row>31</xdr:row>
      <xdr:rowOff>60541</xdr:rowOff>
    </xdr:to>
    <xdr:sp macro="" textlink="">
      <xdr:nvSpPr>
        <xdr:cNvPr id="88" name="楕円 87"/>
        <xdr:cNvSpPr/>
      </xdr:nvSpPr>
      <xdr:spPr>
        <a:xfrm>
          <a:off x="1079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77068</xdr:rowOff>
    </xdr:from>
    <xdr:ext cx="534377" cy="259045"/>
    <xdr:sp macro="" textlink="">
      <xdr:nvSpPr>
        <xdr:cNvPr id="89" name="テキスト ボックス 88"/>
        <xdr:cNvSpPr txBox="1"/>
      </xdr:nvSpPr>
      <xdr:spPr>
        <a:xfrm>
          <a:off x="863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76530</xdr:rowOff>
    </xdr:from>
    <xdr:to>
      <xdr:col>24</xdr:col>
      <xdr:colOff>63500</xdr:colOff>
      <xdr:row>57</xdr:row>
      <xdr:rowOff>86931</xdr:rowOff>
    </xdr:to>
    <xdr:cxnSp macro="">
      <xdr:nvCxnSpPr>
        <xdr:cNvPr id="119" name="直線コネクタ 118"/>
        <xdr:cNvCxnSpPr/>
      </xdr:nvCxnSpPr>
      <xdr:spPr>
        <a:xfrm>
          <a:off x="3797300" y="9849180"/>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76530</xdr:rowOff>
    </xdr:from>
    <xdr:to>
      <xdr:col>19</xdr:col>
      <xdr:colOff>177800</xdr:colOff>
      <xdr:row>57</xdr:row>
      <xdr:rowOff>102362</xdr:rowOff>
    </xdr:to>
    <xdr:cxnSp macro="">
      <xdr:nvCxnSpPr>
        <xdr:cNvPr id="122" name="直線コネクタ 121"/>
        <xdr:cNvCxnSpPr/>
      </xdr:nvCxnSpPr>
      <xdr:spPr>
        <a:xfrm flipV="1">
          <a:off x="2908300" y="9849180"/>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102362</xdr:rowOff>
    </xdr:from>
    <xdr:to>
      <xdr:col>15</xdr:col>
      <xdr:colOff>50800</xdr:colOff>
      <xdr:row>57</xdr:row>
      <xdr:rowOff>134303</xdr:rowOff>
    </xdr:to>
    <xdr:cxnSp macro="">
      <xdr:nvCxnSpPr>
        <xdr:cNvPr id="125" name="直線コネクタ 124"/>
        <xdr:cNvCxnSpPr/>
      </xdr:nvCxnSpPr>
      <xdr:spPr>
        <a:xfrm flipV="1">
          <a:off x="2019300" y="9875012"/>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134303</xdr:rowOff>
    </xdr:from>
    <xdr:to>
      <xdr:col>10</xdr:col>
      <xdr:colOff>114300</xdr:colOff>
      <xdr:row>57</xdr:row>
      <xdr:rowOff>137134</xdr:rowOff>
    </xdr:to>
    <xdr:cxnSp macro="">
      <xdr:nvCxnSpPr>
        <xdr:cNvPr id="128" name="直線コネクタ 127"/>
        <xdr:cNvCxnSpPr/>
      </xdr:nvCxnSpPr>
      <xdr:spPr>
        <a:xfrm flipV="1">
          <a:off x="1130300" y="9906953"/>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36131</xdr:rowOff>
    </xdr:from>
    <xdr:to>
      <xdr:col>24</xdr:col>
      <xdr:colOff>114300</xdr:colOff>
      <xdr:row>57</xdr:row>
      <xdr:rowOff>137731</xdr:rowOff>
    </xdr:to>
    <xdr:sp macro="" textlink="">
      <xdr:nvSpPr>
        <xdr:cNvPr id="138" name="楕円 137"/>
        <xdr:cNvSpPr/>
      </xdr:nvSpPr>
      <xdr:spPr>
        <a:xfrm>
          <a:off x="4584700" y="98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59008</xdr:rowOff>
    </xdr:from>
    <xdr:ext cx="534377" cy="259045"/>
    <xdr:sp macro="" textlink="">
      <xdr:nvSpPr>
        <xdr:cNvPr id="139" name="物件費該当値テキスト"/>
        <xdr:cNvSpPr txBox="1"/>
      </xdr:nvSpPr>
      <xdr:spPr>
        <a:xfrm>
          <a:off x="4686300" y="96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25730</xdr:rowOff>
    </xdr:from>
    <xdr:to>
      <xdr:col>20</xdr:col>
      <xdr:colOff>38100</xdr:colOff>
      <xdr:row>57</xdr:row>
      <xdr:rowOff>127330</xdr:rowOff>
    </xdr:to>
    <xdr:sp macro="" textlink="">
      <xdr:nvSpPr>
        <xdr:cNvPr id="140" name="楕円 139"/>
        <xdr:cNvSpPr/>
      </xdr:nvSpPr>
      <xdr:spPr>
        <a:xfrm>
          <a:off x="3746500" y="97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143857</xdr:rowOff>
    </xdr:from>
    <xdr:ext cx="534377" cy="259045"/>
    <xdr:sp macro="" textlink="">
      <xdr:nvSpPr>
        <xdr:cNvPr id="141" name="テキスト ボックス 140"/>
        <xdr:cNvSpPr txBox="1"/>
      </xdr:nvSpPr>
      <xdr:spPr>
        <a:xfrm>
          <a:off x="3530111" y="95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51562</xdr:rowOff>
    </xdr:from>
    <xdr:to>
      <xdr:col>15</xdr:col>
      <xdr:colOff>101600</xdr:colOff>
      <xdr:row>57</xdr:row>
      <xdr:rowOff>153162</xdr:rowOff>
    </xdr:to>
    <xdr:sp macro="" textlink="">
      <xdr:nvSpPr>
        <xdr:cNvPr id="142" name="楕円 141"/>
        <xdr:cNvSpPr/>
      </xdr:nvSpPr>
      <xdr:spPr>
        <a:xfrm>
          <a:off x="28575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169689</xdr:rowOff>
    </xdr:from>
    <xdr:ext cx="534377" cy="259045"/>
    <xdr:sp macro="" textlink="">
      <xdr:nvSpPr>
        <xdr:cNvPr id="143" name="テキスト ボックス 142"/>
        <xdr:cNvSpPr txBox="1"/>
      </xdr:nvSpPr>
      <xdr:spPr>
        <a:xfrm>
          <a:off x="2641111" y="95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83503</xdr:rowOff>
    </xdr:from>
    <xdr:to>
      <xdr:col>10</xdr:col>
      <xdr:colOff>165100</xdr:colOff>
      <xdr:row>58</xdr:row>
      <xdr:rowOff>13653</xdr:rowOff>
    </xdr:to>
    <xdr:sp macro="" textlink="">
      <xdr:nvSpPr>
        <xdr:cNvPr id="144" name="楕円 143"/>
        <xdr:cNvSpPr/>
      </xdr:nvSpPr>
      <xdr:spPr>
        <a:xfrm>
          <a:off x="1968500" y="9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30180</xdr:rowOff>
    </xdr:from>
    <xdr:ext cx="534377" cy="259045"/>
    <xdr:sp macro="" textlink="">
      <xdr:nvSpPr>
        <xdr:cNvPr id="145" name="テキスト ボックス 144"/>
        <xdr:cNvSpPr txBox="1"/>
      </xdr:nvSpPr>
      <xdr:spPr>
        <a:xfrm>
          <a:off x="1752111" y="96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86334</xdr:rowOff>
    </xdr:from>
    <xdr:to>
      <xdr:col>6</xdr:col>
      <xdr:colOff>38100</xdr:colOff>
      <xdr:row>58</xdr:row>
      <xdr:rowOff>16484</xdr:rowOff>
    </xdr:to>
    <xdr:sp macro="" textlink="">
      <xdr:nvSpPr>
        <xdr:cNvPr id="146" name="楕円 145"/>
        <xdr:cNvSpPr/>
      </xdr:nvSpPr>
      <xdr:spPr>
        <a:xfrm>
          <a:off x="1079500" y="98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33011</xdr:rowOff>
    </xdr:from>
    <xdr:ext cx="534377" cy="259045"/>
    <xdr:sp macro="" textlink="">
      <xdr:nvSpPr>
        <xdr:cNvPr id="147" name="テキスト ボックス 146"/>
        <xdr:cNvSpPr txBox="1"/>
      </xdr:nvSpPr>
      <xdr:spPr>
        <a:xfrm>
          <a:off x="863111" y="9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49457</xdr:rowOff>
    </xdr:from>
    <xdr:to>
      <xdr:col>24</xdr:col>
      <xdr:colOff>63500</xdr:colOff>
      <xdr:row>76</xdr:row>
      <xdr:rowOff>90824</xdr:rowOff>
    </xdr:to>
    <xdr:cxnSp macro="">
      <xdr:nvCxnSpPr>
        <xdr:cNvPr id="178" name="直線コネクタ 177"/>
        <xdr:cNvCxnSpPr/>
      </xdr:nvCxnSpPr>
      <xdr:spPr>
        <a:xfrm flipV="1">
          <a:off x="3797300" y="13079657"/>
          <a:ext cx="8382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60125</xdr:rowOff>
    </xdr:from>
    <xdr:to>
      <xdr:col>19</xdr:col>
      <xdr:colOff>177800</xdr:colOff>
      <xdr:row>76</xdr:row>
      <xdr:rowOff>90824</xdr:rowOff>
    </xdr:to>
    <xdr:cxnSp macro="">
      <xdr:nvCxnSpPr>
        <xdr:cNvPr id="181" name="直線コネクタ 180"/>
        <xdr:cNvCxnSpPr/>
      </xdr:nvCxnSpPr>
      <xdr:spPr>
        <a:xfrm>
          <a:off x="2908300" y="13090325"/>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60125</xdr:rowOff>
    </xdr:from>
    <xdr:to>
      <xdr:col>15</xdr:col>
      <xdr:colOff>50800</xdr:colOff>
      <xdr:row>76</xdr:row>
      <xdr:rowOff>73188</xdr:rowOff>
    </xdr:to>
    <xdr:cxnSp macro="">
      <xdr:nvCxnSpPr>
        <xdr:cNvPr id="184" name="直線コネクタ 183"/>
        <xdr:cNvCxnSpPr/>
      </xdr:nvCxnSpPr>
      <xdr:spPr>
        <a:xfrm flipV="1">
          <a:off x="2019300" y="1309032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73188</xdr:rowOff>
    </xdr:from>
    <xdr:to>
      <xdr:col>10</xdr:col>
      <xdr:colOff>114300</xdr:colOff>
      <xdr:row>76</xdr:row>
      <xdr:rowOff>93218</xdr:rowOff>
    </xdr:to>
    <xdr:cxnSp macro="">
      <xdr:nvCxnSpPr>
        <xdr:cNvPr id="187" name="直線コネクタ 186"/>
        <xdr:cNvCxnSpPr/>
      </xdr:nvCxnSpPr>
      <xdr:spPr>
        <a:xfrm flipV="1">
          <a:off x="1130300" y="1310338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170107</xdr:rowOff>
    </xdr:from>
    <xdr:to>
      <xdr:col>24</xdr:col>
      <xdr:colOff>114300</xdr:colOff>
      <xdr:row>76</xdr:row>
      <xdr:rowOff>100257</xdr:rowOff>
    </xdr:to>
    <xdr:sp macro="" textlink="">
      <xdr:nvSpPr>
        <xdr:cNvPr id="197" name="楕円 196"/>
        <xdr:cNvSpPr/>
      </xdr:nvSpPr>
      <xdr:spPr>
        <a:xfrm>
          <a:off x="4584700" y="130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21534</xdr:rowOff>
    </xdr:from>
    <xdr:ext cx="469744" cy="259045"/>
    <xdr:sp macro="" textlink="">
      <xdr:nvSpPr>
        <xdr:cNvPr id="198" name="維持補修費該当値テキスト"/>
        <xdr:cNvSpPr txBox="1"/>
      </xdr:nvSpPr>
      <xdr:spPr>
        <a:xfrm>
          <a:off x="4686300" y="128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40024</xdr:rowOff>
    </xdr:from>
    <xdr:to>
      <xdr:col>20</xdr:col>
      <xdr:colOff>38100</xdr:colOff>
      <xdr:row>76</xdr:row>
      <xdr:rowOff>141624</xdr:rowOff>
    </xdr:to>
    <xdr:sp macro="" textlink="">
      <xdr:nvSpPr>
        <xdr:cNvPr id="199" name="楕円 198"/>
        <xdr:cNvSpPr/>
      </xdr:nvSpPr>
      <xdr:spPr>
        <a:xfrm>
          <a:off x="3746500" y="13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158150</xdr:rowOff>
    </xdr:from>
    <xdr:ext cx="469744" cy="259045"/>
    <xdr:sp macro="" textlink="">
      <xdr:nvSpPr>
        <xdr:cNvPr id="200" name="テキスト ボックス 199"/>
        <xdr:cNvSpPr txBox="1"/>
      </xdr:nvSpPr>
      <xdr:spPr>
        <a:xfrm>
          <a:off x="3562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9325</xdr:rowOff>
    </xdr:from>
    <xdr:to>
      <xdr:col>15</xdr:col>
      <xdr:colOff>101600</xdr:colOff>
      <xdr:row>76</xdr:row>
      <xdr:rowOff>110925</xdr:rowOff>
    </xdr:to>
    <xdr:sp macro="" textlink="">
      <xdr:nvSpPr>
        <xdr:cNvPr id="201" name="楕円 200"/>
        <xdr:cNvSpPr/>
      </xdr:nvSpPr>
      <xdr:spPr>
        <a:xfrm>
          <a:off x="2857500" y="130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127453</xdr:rowOff>
    </xdr:from>
    <xdr:ext cx="469744" cy="259045"/>
    <xdr:sp macro="" textlink="">
      <xdr:nvSpPr>
        <xdr:cNvPr id="202" name="テキスト ボックス 201"/>
        <xdr:cNvSpPr txBox="1"/>
      </xdr:nvSpPr>
      <xdr:spPr>
        <a:xfrm>
          <a:off x="2673428" y="128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22388</xdr:rowOff>
    </xdr:from>
    <xdr:to>
      <xdr:col>10</xdr:col>
      <xdr:colOff>165100</xdr:colOff>
      <xdr:row>76</xdr:row>
      <xdr:rowOff>123988</xdr:rowOff>
    </xdr:to>
    <xdr:sp macro="" textlink="">
      <xdr:nvSpPr>
        <xdr:cNvPr id="203" name="楕円 202"/>
        <xdr:cNvSpPr/>
      </xdr:nvSpPr>
      <xdr:spPr>
        <a:xfrm>
          <a:off x="1968500" y="130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140516</xdr:rowOff>
    </xdr:from>
    <xdr:ext cx="469744" cy="259045"/>
    <xdr:sp macro="" textlink="">
      <xdr:nvSpPr>
        <xdr:cNvPr id="204" name="テキスト ボックス 203"/>
        <xdr:cNvSpPr txBox="1"/>
      </xdr:nvSpPr>
      <xdr:spPr>
        <a:xfrm>
          <a:off x="1784428" y="128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42418</xdr:rowOff>
    </xdr:from>
    <xdr:to>
      <xdr:col>6</xdr:col>
      <xdr:colOff>38100</xdr:colOff>
      <xdr:row>76</xdr:row>
      <xdr:rowOff>144018</xdr:rowOff>
    </xdr:to>
    <xdr:sp macro="" textlink="">
      <xdr:nvSpPr>
        <xdr:cNvPr id="205" name="楕円 204"/>
        <xdr:cNvSpPr/>
      </xdr:nvSpPr>
      <xdr:spPr>
        <a:xfrm>
          <a:off x="10795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160545</xdr:rowOff>
    </xdr:from>
    <xdr:ext cx="469744" cy="259045"/>
    <xdr:sp macro="" textlink="">
      <xdr:nvSpPr>
        <xdr:cNvPr id="206" name="テキスト ボックス 205"/>
        <xdr:cNvSpPr txBox="1"/>
      </xdr:nvSpPr>
      <xdr:spPr>
        <a:xfrm>
          <a:off x="895428" y="128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2209</xdr:rowOff>
    </xdr:from>
    <xdr:to>
      <xdr:col>24</xdr:col>
      <xdr:colOff>63500</xdr:colOff>
      <xdr:row>96</xdr:row>
      <xdr:rowOff>26136</xdr:rowOff>
    </xdr:to>
    <xdr:cxnSp macro="">
      <xdr:nvCxnSpPr>
        <xdr:cNvPr id="236" name="直線コネクタ 235"/>
        <xdr:cNvCxnSpPr/>
      </xdr:nvCxnSpPr>
      <xdr:spPr>
        <a:xfrm>
          <a:off x="3797300" y="16461409"/>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168999</xdr:rowOff>
    </xdr:from>
    <xdr:to>
      <xdr:col>19</xdr:col>
      <xdr:colOff>177800</xdr:colOff>
      <xdr:row>96</xdr:row>
      <xdr:rowOff>2209</xdr:rowOff>
    </xdr:to>
    <xdr:cxnSp macro="">
      <xdr:nvCxnSpPr>
        <xdr:cNvPr id="239" name="直線コネクタ 238"/>
        <xdr:cNvCxnSpPr/>
      </xdr:nvCxnSpPr>
      <xdr:spPr>
        <a:xfrm>
          <a:off x="2908300" y="1645674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168999</xdr:rowOff>
    </xdr:from>
    <xdr:to>
      <xdr:col>15</xdr:col>
      <xdr:colOff>50800</xdr:colOff>
      <xdr:row>96</xdr:row>
      <xdr:rowOff>70816</xdr:rowOff>
    </xdr:to>
    <xdr:cxnSp macro="">
      <xdr:nvCxnSpPr>
        <xdr:cNvPr id="242" name="直線コネクタ 241"/>
        <xdr:cNvCxnSpPr/>
      </xdr:nvCxnSpPr>
      <xdr:spPr>
        <a:xfrm flipV="1">
          <a:off x="2019300" y="16456749"/>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70816</xdr:rowOff>
    </xdr:from>
    <xdr:to>
      <xdr:col>10</xdr:col>
      <xdr:colOff>114300</xdr:colOff>
      <xdr:row>96</xdr:row>
      <xdr:rowOff>87795</xdr:rowOff>
    </xdr:to>
    <xdr:cxnSp macro="">
      <xdr:nvCxnSpPr>
        <xdr:cNvPr id="245" name="直線コネクタ 244"/>
        <xdr:cNvCxnSpPr/>
      </xdr:nvCxnSpPr>
      <xdr:spPr>
        <a:xfrm flipV="1">
          <a:off x="1130300" y="16530016"/>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146786</xdr:rowOff>
    </xdr:from>
    <xdr:to>
      <xdr:col>24</xdr:col>
      <xdr:colOff>114300</xdr:colOff>
      <xdr:row>96</xdr:row>
      <xdr:rowOff>76936</xdr:rowOff>
    </xdr:to>
    <xdr:sp macro="" textlink="">
      <xdr:nvSpPr>
        <xdr:cNvPr id="255" name="楕円 254"/>
        <xdr:cNvSpPr/>
      </xdr:nvSpPr>
      <xdr:spPr>
        <a:xfrm>
          <a:off x="45847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125213</xdr:rowOff>
    </xdr:from>
    <xdr:ext cx="599010" cy="259045"/>
    <xdr:sp macro="" textlink="">
      <xdr:nvSpPr>
        <xdr:cNvPr id="256" name="扶助費該当値テキスト"/>
        <xdr:cNvSpPr txBox="1"/>
      </xdr:nvSpPr>
      <xdr:spPr>
        <a:xfrm>
          <a:off x="4686300" y="1641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122859</xdr:rowOff>
    </xdr:from>
    <xdr:to>
      <xdr:col>20</xdr:col>
      <xdr:colOff>38100</xdr:colOff>
      <xdr:row>96</xdr:row>
      <xdr:rowOff>53009</xdr:rowOff>
    </xdr:to>
    <xdr:sp macro="" textlink="">
      <xdr:nvSpPr>
        <xdr:cNvPr id="257" name="楕円 256"/>
        <xdr:cNvSpPr/>
      </xdr:nvSpPr>
      <xdr:spPr>
        <a:xfrm>
          <a:off x="3746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44136</xdr:rowOff>
    </xdr:from>
    <xdr:ext cx="599010" cy="259045"/>
    <xdr:sp macro="" textlink="">
      <xdr:nvSpPr>
        <xdr:cNvPr id="258" name="テキスト ボックス 257"/>
        <xdr:cNvSpPr txBox="1"/>
      </xdr:nvSpPr>
      <xdr:spPr>
        <a:xfrm>
          <a:off x="3497795" y="16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118199</xdr:rowOff>
    </xdr:from>
    <xdr:to>
      <xdr:col>15</xdr:col>
      <xdr:colOff>101600</xdr:colOff>
      <xdr:row>96</xdr:row>
      <xdr:rowOff>48349</xdr:rowOff>
    </xdr:to>
    <xdr:sp macro="" textlink="">
      <xdr:nvSpPr>
        <xdr:cNvPr id="259" name="楕円 258"/>
        <xdr:cNvSpPr/>
      </xdr:nvSpPr>
      <xdr:spPr>
        <a:xfrm>
          <a:off x="2857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39476</xdr:rowOff>
    </xdr:from>
    <xdr:ext cx="599010" cy="259045"/>
    <xdr:sp macro="" textlink="">
      <xdr:nvSpPr>
        <xdr:cNvPr id="260" name="テキスト ボックス 259"/>
        <xdr:cNvSpPr txBox="1"/>
      </xdr:nvSpPr>
      <xdr:spPr>
        <a:xfrm>
          <a:off x="2608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20016</xdr:rowOff>
    </xdr:from>
    <xdr:to>
      <xdr:col>10</xdr:col>
      <xdr:colOff>165100</xdr:colOff>
      <xdr:row>96</xdr:row>
      <xdr:rowOff>121616</xdr:rowOff>
    </xdr:to>
    <xdr:sp macro="" textlink="">
      <xdr:nvSpPr>
        <xdr:cNvPr id="261" name="楕円 260"/>
        <xdr:cNvSpPr/>
      </xdr:nvSpPr>
      <xdr:spPr>
        <a:xfrm>
          <a:off x="1968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112743</xdr:rowOff>
    </xdr:from>
    <xdr:ext cx="534377" cy="259045"/>
    <xdr:sp macro="" textlink="">
      <xdr:nvSpPr>
        <xdr:cNvPr id="262" name="テキスト ボックス 261"/>
        <xdr:cNvSpPr txBox="1"/>
      </xdr:nvSpPr>
      <xdr:spPr>
        <a:xfrm>
          <a:off x="1752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36995</xdr:rowOff>
    </xdr:from>
    <xdr:to>
      <xdr:col>6</xdr:col>
      <xdr:colOff>38100</xdr:colOff>
      <xdr:row>96</xdr:row>
      <xdr:rowOff>138595</xdr:rowOff>
    </xdr:to>
    <xdr:sp macro="" textlink="">
      <xdr:nvSpPr>
        <xdr:cNvPr id="263" name="楕円 262"/>
        <xdr:cNvSpPr/>
      </xdr:nvSpPr>
      <xdr:spPr>
        <a:xfrm>
          <a:off x="1079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129722</xdr:rowOff>
    </xdr:from>
    <xdr:ext cx="534377" cy="259045"/>
    <xdr:sp macro="" textlink="">
      <xdr:nvSpPr>
        <xdr:cNvPr id="264" name="テキスト ボックス 263"/>
        <xdr:cNvSpPr txBox="1"/>
      </xdr:nvSpPr>
      <xdr:spPr>
        <a:xfrm>
          <a:off x="863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151702</xdr:rowOff>
    </xdr:from>
    <xdr:to>
      <xdr:col>55</xdr:col>
      <xdr:colOff>0</xdr:colOff>
      <xdr:row>36</xdr:row>
      <xdr:rowOff>12636</xdr:rowOff>
    </xdr:to>
    <xdr:cxnSp macro="">
      <xdr:nvCxnSpPr>
        <xdr:cNvPr id="293" name="直線コネクタ 292"/>
        <xdr:cNvCxnSpPr/>
      </xdr:nvCxnSpPr>
      <xdr:spPr>
        <a:xfrm>
          <a:off x="9639300" y="6152452"/>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116687</xdr:rowOff>
    </xdr:from>
    <xdr:to>
      <xdr:col>50</xdr:col>
      <xdr:colOff>114300</xdr:colOff>
      <xdr:row>35</xdr:row>
      <xdr:rowOff>151702</xdr:rowOff>
    </xdr:to>
    <xdr:cxnSp macro="">
      <xdr:nvCxnSpPr>
        <xdr:cNvPr id="296" name="直線コネクタ 295"/>
        <xdr:cNvCxnSpPr/>
      </xdr:nvCxnSpPr>
      <xdr:spPr>
        <a:xfrm>
          <a:off x="8750300" y="6117437"/>
          <a:ext cx="889000" cy="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24181</xdr:rowOff>
    </xdr:from>
    <xdr:to>
      <xdr:col>45</xdr:col>
      <xdr:colOff>177800</xdr:colOff>
      <xdr:row>35</xdr:row>
      <xdr:rowOff>116687</xdr:rowOff>
    </xdr:to>
    <xdr:cxnSp macro="">
      <xdr:nvCxnSpPr>
        <xdr:cNvPr id="299" name="直線コネクタ 298"/>
        <xdr:cNvCxnSpPr/>
      </xdr:nvCxnSpPr>
      <xdr:spPr>
        <a:xfrm>
          <a:off x="7861300" y="6024931"/>
          <a:ext cx="889000" cy="9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24181</xdr:rowOff>
    </xdr:from>
    <xdr:to>
      <xdr:col>41</xdr:col>
      <xdr:colOff>50800</xdr:colOff>
      <xdr:row>35</xdr:row>
      <xdr:rowOff>94799</xdr:rowOff>
    </xdr:to>
    <xdr:cxnSp macro="">
      <xdr:nvCxnSpPr>
        <xdr:cNvPr id="302" name="直線コネクタ 301"/>
        <xdr:cNvCxnSpPr/>
      </xdr:nvCxnSpPr>
      <xdr:spPr>
        <a:xfrm flipV="1">
          <a:off x="6972300" y="6024931"/>
          <a:ext cx="889000" cy="7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133286</xdr:rowOff>
    </xdr:from>
    <xdr:to>
      <xdr:col>55</xdr:col>
      <xdr:colOff>50800</xdr:colOff>
      <xdr:row>36</xdr:row>
      <xdr:rowOff>63436</xdr:rowOff>
    </xdr:to>
    <xdr:sp macro="" textlink="">
      <xdr:nvSpPr>
        <xdr:cNvPr id="312" name="楕円 311"/>
        <xdr:cNvSpPr/>
      </xdr:nvSpPr>
      <xdr:spPr>
        <a:xfrm>
          <a:off x="104267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111713</xdr:rowOff>
    </xdr:from>
    <xdr:ext cx="534377" cy="259045"/>
    <xdr:sp macro="" textlink="">
      <xdr:nvSpPr>
        <xdr:cNvPr id="313" name="補助費等該当値テキスト"/>
        <xdr:cNvSpPr txBox="1"/>
      </xdr:nvSpPr>
      <xdr:spPr>
        <a:xfrm>
          <a:off x="10528300" y="6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100902</xdr:rowOff>
    </xdr:from>
    <xdr:to>
      <xdr:col>50</xdr:col>
      <xdr:colOff>165100</xdr:colOff>
      <xdr:row>36</xdr:row>
      <xdr:rowOff>31052</xdr:rowOff>
    </xdr:to>
    <xdr:sp macro="" textlink="">
      <xdr:nvSpPr>
        <xdr:cNvPr id="314" name="楕円 313"/>
        <xdr:cNvSpPr/>
      </xdr:nvSpPr>
      <xdr:spPr>
        <a:xfrm>
          <a:off x="9588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47579</xdr:rowOff>
    </xdr:from>
    <xdr:ext cx="534377" cy="259045"/>
    <xdr:sp macro="" textlink="">
      <xdr:nvSpPr>
        <xdr:cNvPr id="315" name="テキスト ボックス 314"/>
        <xdr:cNvSpPr txBox="1"/>
      </xdr:nvSpPr>
      <xdr:spPr>
        <a:xfrm>
          <a:off x="9372111" y="5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65887</xdr:rowOff>
    </xdr:from>
    <xdr:to>
      <xdr:col>46</xdr:col>
      <xdr:colOff>38100</xdr:colOff>
      <xdr:row>35</xdr:row>
      <xdr:rowOff>167487</xdr:rowOff>
    </xdr:to>
    <xdr:sp macro="" textlink="">
      <xdr:nvSpPr>
        <xdr:cNvPr id="316" name="楕円 315"/>
        <xdr:cNvSpPr/>
      </xdr:nvSpPr>
      <xdr:spPr>
        <a:xfrm>
          <a:off x="8699500" y="6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12564</xdr:rowOff>
    </xdr:from>
    <xdr:ext cx="534377" cy="259045"/>
    <xdr:sp macro="" textlink="">
      <xdr:nvSpPr>
        <xdr:cNvPr id="317" name="テキスト ボックス 316"/>
        <xdr:cNvSpPr txBox="1"/>
      </xdr:nvSpPr>
      <xdr:spPr>
        <a:xfrm>
          <a:off x="8483111" y="5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144831</xdr:rowOff>
    </xdr:from>
    <xdr:to>
      <xdr:col>41</xdr:col>
      <xdr:colOff>101600</xdr:colOff>
      <xdr:row>35</xdr:row>
      <xdr:rowOff>74981</xdr:rowOff>
    </xdr:to>
    <xdr:sp macro="" textlink="">
      <xdr:nvSpPr>
        <xdr:cNvPr id="318" name="楕円 317"/>
        <xdr:cNvSpPr/>
      </xdr:nvSpPr>
      <xdr:spPr>
        <a:xfrm>
          <a:off x="7810500" y="59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91508</xdr:rowOff>
    </xdr:from>
    <xdr:ext cx="534377" cy="259045"/>
    <xdr:sp macro="" textlink="">
      <xdr:nvSpPr>
        <xdr:cNvPr id="319" name="テキスト ボックス 318"/>
        <xdr:cNvSpPr txBox="1"/>
      </xdr:nvSpPr>
      <xdr:spPr>
        <a:xfrm>
          <a:off x="7594111" y="57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43999</xdr:rowOff>
    </xdr:from>
    <xdr:to>
      <xdr:col>36</xdr:col>
      <xdr:colOff>165100</xdr:colOff>
      <xdr:row>35</xdr:row>
      <xdr:rowOff>145599</xdr:rowOff>
    </xdr:to>
    <xdr:sp macro="" textlink="">
      <xdr:nvSpPr>
        <xdr:cNvPr id="320" name="楕円 319"/>
        <xdr:cNvSpPr/>
      </xdr:nvSpPr>
      <xdr:spPr>
        <a:xfrm>
          <a:off x="6921500" y="60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162126</xdr:rowOff>
    </xdr:from>
    <xdr:ext cx="534377" cy="259045"/>
    <xdr:sp macro="" textlink="">
      <xdr:nvSpPr>
        <xdr:cNvPr id="321" name="テキスト ボックス 320"/>
        <xdr:cNvSpPr txBox="1"/>
      </xdr:nvSpPr>
      <xdr:spPr>
        <a:xfrm>
          <a:off x="6705111" y="58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38906</xdr:rowOff>
    </xdr:from>
    <xdr:to>
      <xdr:col>55</xdr:col>
      <xdr:colOff>0</xdr:colOff>
      <xdr:row>57</xdr:row>
      <xdr:rowOff>1797</xdr:rowOff>
    </xdr:to>
    <xdr:cxnSp macro="">
      <xdr:nvCxnSpPr>
        <xdr:cNvPr id="351" name="直線コネクタ 350"/>
        <xdr:cNvCxnSpPr/>
      </xdr:nvCxnSpPr>
      <xdr:spPr>
        <a:xfrm>
          <a:off x="9639300" y="9297206"/>
          <a:ext cx="838200" cy="4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38906</xdr:rowOff>
    </xdr:from>
    <xdr:to>
      <xdr:col>50</xdr:col>
      <xdr:colOff>114300</xdr:colOff>
      <xdr:row>56</xdr:row>
      <xdr:rowOff>122136</xdr:rowOff>
    </xdr:to>
    <xdr:cxnSp macro="">
      <xdr:nvCxnSpPr>
        <xdr:cNvPr id="354" name="直線コネクタ 353"/>
        <xdr:cNvCxnSpPr/>
      </xdr:nvCxnSpPr>
      <xdr:spPr>
        <a:xfrm flipV="1">
          <a:off x="8750300" y="9297206"/>
          <a:ext cx="889000" cy="4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146368</xdr:rowOff>
    </xdr:from>
    <xdr:to>
      <xdr:col>45</xdr:col>
      <xdr:colOff>177800</xdr:colOff>
      <xdr:row>56</xdr:row>
      <xdr:rowOff>122136</xdr:rowOff>
    </xdr:to>
    <xdr:cxnSp macro="">
      <xdr:nvCxnSpPr>
        <xdr:cNvPr id="357" name="直線コネクタ 356"/>
        <xdr:cNvCxnSpPr/>
      </xdr:nvCxnSpPr>
      <xdr:spPr>
        <a:xfrm>
          <a:off x="7861300" y="9233218"/>
          <a:ext cx="8890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146368</xdr:rowOff>
    </xdr:from>
    <xdr:to>
      <xdr:col>41</xdr:col>
      <xdr:colOff>50800</xdr:colOff>
      <xdr:row>54</xdr:row>
      <xdr:rowOff>95600</xdr:rowOff>
    </xdr:to>
    <xdr:cxnSp macro="">
      <xdr:nvCxnSpPr>
        <xdr:cNvPr id="360" name="直線コネクタ 359"/>
        <xdr:cNvCxnSpPr/>
      </xdr:nvCxnSpPr>
      <xdr:spPr>
        <a:xfrm flipV="1">
          <a:off x="6972300" y="9233218"/>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122447</xdr:rowOff>
    </xdr:from>
    <xdr:to>
      <xdr:col>55</xdr:col>
      <xdr:colOff>50800</xdr:colOff>
      <xdr:row>57</xdr:row>
      <xdr:rowOff>52597</xdr:rowOff>
    </xdr:to>
    <xdr:sp macro="" textlink="">
      <xdr:nvSpPr>
        <xdr:cNvPr id="370" name="楕円 369"/>
        <xdr:cNvSpPr/>
      </xdr:nvSpPr>
      <xdr:spPr>
        <a:xfrm>
          <a:off x="10426700" y="97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100874</xdr:rowOff>
    </xdr:from>
    <xdr:ext cx="534377" cy="259045"/>
    <xdr:sp macro="" textlink="">
      <xdr:nvSpPr>
        <xdr:cNvPr id="371" name="普通建設事業費該当値テキスト"/>
        <xdr:cNvSpPr txBox="1"/>
      </xdr:nvSpPr>
      <xdr:spPr>
        <a:xfrm>
          <a:off x="10528300" y="9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159556</xdr:rowOff>
    </xdr:from>
    <xdr:to>
      <xdr:col>50</xdr:col>
      <xdr:colOff>165100</xdr:colOff>
      <xdr:row>54</xdr:row>
      <xdr:rowOff>89706</xdr:rowOff>
    </xdr:to>
    <xdr:sp macro="" textlink="">
      <xdr:nvSpPr>
        <xdr:cNvPr id="372" name="楕円 371"/>
        <xdr:cNvSpPr/>
      </xdr:nvSpPr>
      <xdr:spPr>
        <a:xfrm>
          <a:off x="9588500" y="9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106233</xdr:rowOff>
    </xdr:from>
    <xdr:ext cx="534377" cy="259045"/>
    <xdr:sp macro="" textlink="">
      <xdr:nvSpPr>
        <xdr:cNvPr id="373" name="テキスト ボックス 372"/>
        <xdr:cNvSpPr txBox="1"/>
      </xdr:nvSpPr>
      <xdr:spPr>
        <a:xfrm>
          <a:off x="9372111" y="90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71336</xdr:rowOff>
    </xdr:from>
    <xdr:to>
      <xdr:col>46</xdr:col>
      <xdr:colOff>38100</xdr:colOff>
      <xdr:row>57</xdr:row>
      <xdr:rowOff>1486</xdr:rowOff>
    </xdr:to>
    <xdr:sp macro="" textlink="">
      <xdr:nvSpPr>
        <xdr:cNvPr id="374" name="楕円 373"/>
        <xdr:cNvSpPr/>
      </xdr:nvSpPr>
      <xdr:spPr>
        <a:xfrm>
          <a:off x="86995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164063</xdr:rowOff>
    </xdr:from>
    <xdr:ext cx="534377" cy="259045"/>
    <xdr:sp macro="" textlink="">
      <xdr:nvSpPr>
        <xdr:cNvPr id="375" name="テキスト ボックス 374"/>
        <xdr:cNvSpPr txBox="1"/>
      </xdr:nvSpPr>
      <xdr:spPr>
        <a:xfrm>
          <a:off x="8483111" y="97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95568</xdr:rowOff>
    </xdr:from>
    <xdr:to>
      <xdr:col>41</xdr:col>
      <xdr:colOff>101600</xdr:colOff>
      <xdr:row>54</xdr:row>
      <xdr:rowOff>25718</xdr:rowOff>
    </xdr:to>
    <xdr:sp macro="" textlink="">
      <xdr:nvSpPr>
        <xdr:cNvPr id="376" name="楕円 375"/>
        <xdr:cNvSpPr/>
      </xdr:nvSpPr>
      <xdr:spPr>
        <a:xfrm>
          <a:off x="7810500" y="9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42245</xdr:rowOff>
    </xdr:from>
    <xdr:ext cx="534377" cy="259045"/>
    <xdr:sp macro="" textlink="">
      <xdr:nvSpPr>
        <xdr:cNvPr id="377" name="テキスト ボックス 376"/>
        <xdr:cNvSpPr txBox="1"/>
      </xdr:nvSpPr>
      <xdr:spPr>
        <a:xfrm>
          <a:off x="7594111" y="8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44800</xdr:rowOff>
    </xdr:from>
    <xdr:to>
      <xdr:col>36</xdr:col>
      <xdr:colOff>165100</xdr:colOff>
      <xdr:row>54</xdr:row>
      <xdr:rowOff>146400</xdr:rowOff>
    </xdr:to>
    <xdr:sp macro="" textlink="">
      <xdr:nvSpPr>
        <xdr:cNvPr id="378" name="楕円 377"/>
        <xdr:cNvSpPr/>
      </xdr:nvSpPr>
      <xdr:spPr>
        <a:xfrm>
          <a:off x="6921500" y="9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162927</xdr:rowOff>
    </xdr:from>
    <xdr:ext cx="534377" cy="259045"/>
    <xdr:sp macro="" textlink="">
      <xdr:nvSpPr>
        <xdr:cNvPr id="379" name="テキスト ボックス 378"/>
        <xdr:cNvSpPr txBox="1"/>
      </xdr:nvSpPr>
      <xdr:spPr>
        <a:xfrm>
          <a:off x="6705111" y="9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79088</xdr:rowOff>
    </xdr:from>
    <xdr:to>
      <xdr:col>55</xdr:col>
      <xdr:colOff>0</xdr:colOff>
      <xdr:row>78</xdr:row>
      <xdr:rowOff>84085</xdr:rowOff>
    </xdr:to>
    <xdr:cxnSp macro="">
      <xdr:nvCxnSpPr>
        <xdr:cNvPr id="410" name="直線コネクタ 409"/>
        <xdr:cNvCxnSpPr/>
      </xdr:nvCxnSpPr>
      <xdr:spPr>
        <a:xfrm>
          <a:off x="9639300" y="13280738"/>
          <a:ext cx="838200" cy="1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79088</xdr:rowOff>
    </xdr:from>
    <xdr:to>
      <xdr:col>50</xdr:col>
      <xdr:colOff>114300</xdr:colOff>
      <xdr:row>78</xdr:row>
      <xdr:rowOff>27980</xdr:rowOff>
    </xdr:to>
    <xdr:cxnSp macro="">
      <xdr:nvCxnSpPr>
        <xdr:cNvPr id="413" name="直線コネクタ 412"/>
        <xdr:cNvCxnSpPr/>
      </xdr:nvCxnSpPr>
      <xdr:spPr>
        <a:xfrm flipV="1">
          <a:off x="8750300" y="13280738"/>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11130</xdr:rowOff>
    </xdr:from>
    <xdr:to>
      <xdr:col>45</xdr:col>
      <xdr:colOff>177800</xdr:colOff>
      <xdr:row>78</xdr:row>
      <xdr:rowOff>27980</xdr:rowOff>
    </xdr:to>
    <xdr:cxnSp macro="">
      <xdr:nvCxnSpPr>
        <xdr:cNvPr id="416" name="直線コネクタ 415"/>
        <xdr:cNvCxnSpPr/>
      </xdr:nvCxnSpPr>
      <xdr:spPr>
        <a:xfrm>
          <a:off x="7861300" y="13041330"/>
          <a:ext cx="889000" cy="3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115925</xdr:rowOff>
    </xdr:from>
    <xdr:to>
      <xdr:col>41</xdr:col>
      <xdr:colOff>50800</xdr:colOff>
      <xdr:row>76</xdr:row>
      <xdr:rowOff>11130</xdr:rowOff>
    </xdr:to>
    <xdr:cxnSp macro="">
      <xdr:nvCxnSpPr>
        <xdr:cNvPr id="419" name="直線コネクタ 418"/>
        <xdr:cNvCxnSpPr/>
      </xdr:nvCxnSpPr>
      <xdr:spPr>
        <a:xfrm>
          <a:off x="6972300" y="12974675"/>
          <a:ext cx="889000" cy="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33285</xdr:rowOff>
    </xdr:from>
    <xdr:to>
      <xdr:col>55</xdr:col>
      <xdr:colOff>50800</xdr:colOff>
      <xdr:row>78</xdr:row>
      <xdr:rowOff>134885</xdr:rowOff>
    </xdr:to>
    <xdr:sp macro="" textlink="">
      <xdr:nvSpPr>
        <xdr:cNvPr id="429" name="楕円 428"/>
        <xdr:cNvSpPr/>
      </xdr:nvSpPr>
      <xdr:spPr>
        <a:xfrm>
          <a:off x="104267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11712</xdr:rowOff>
    </xdr:from>
    <xdr:ext cx="469744" cy="259045"/>
    <xdr:sp macro="" textlink="">
      <xdr:nvSpPr>
        <xdr:cNvPr id="430" name="普通建設事業費 （ うち新規整備　）該当値テキスト"/>
        <xdr:cNvSpPr txBox="1"/>
      </xdr:nvSpPr>
      <xdr:spPr>
        <a:xfrm>
          <a:off x="10528300" y="1338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28288</xdr:rowOff>
    </xdr:from>
    <xdr:to>
      <xdr:col>50</xdr:col>
      <xdr:colOff>165100</xdr:colOff>
      <xdr:row>77</xdr:row>
      <xdr:rowOff>129888</xdr:rowOff>
    </xdr:to>
    <xdr:sp macro="" textlink="">
      <xdr:nvSpPr>
        <xdr:cNvPr id="431" name="楕円 430"/>
        <xdr:cNvSpPr/>
      </xdr:nvSpPr>
      <xdr:spPr>
        <a:xfrm>
          <a:off x="9588500" y="132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121015</xdr:rowOff>
    </xdr:from>
    <xdr:ext cx="534377" cy="259045"/>
    <xdr:sp macro="" textlink="">
      <xdr:nvSpPr>
        <xdr:cNvPr id="432" name="テキスト ボックス 431"/>
        <xdr:cNvSpPr txBox="1"/>
      </xdr:nvSpPr>
      <xdr:spPr>
        <a:xfrm>
          <a:off x="9372111" y="133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148630</xdr:rowOff>
    </xdr:from>
    <xdr:to>
      <xdr:col>46</xdr:col>
      <xdr:colOff>38100</xdr:colOff>
      <xdr:row>78</xdr:row>
      <xdr:rowOff>78780</xdr:rowOff>
    </xdr:to>
    <xdr:sp macro="" textlink="">
      <xdr:nvSpPr>
        <xdr:cNvPr id="433" name="楕円 432"/>
        <xdr:cNvSpPr/>
      </xdr:nvSpPr>
      <xdr:spPr>
        <a:xfrm>
          <a:off x="86995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69907</xdr:rowOff>
    </xdr:from>
    <xdr:ext cx="469744" cy="259045"/>
    <xdr:sp macro="" textlink="">
      <xdr:nvSpPr>
        <xdr:cNvPr id="434" name="テキスト ボックス 433"/>
        <xdr:cNvSpPr txBox="1"/>
      </xdr:nvSpPr>
      <xdr:spPr>
        <a:xfrm>
          <a:off x="8515428" y="134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131779</xdr:rowOff>
    </xdr:from>
    <xdr:to>
      <xdr:col>41</xdr:col>
      <xdr:colOff>101600</xdr:colOff>
      <xdr:row>76</xdr:row>
      <xdr:rowOff>61928</xdr:rowOff>
    </xdr:to>
    <xdr:sp macro="" textlink="">
      <xdr:nvSpPr>
        <xdr:cNvPr id="435" name="楕円 434"/>
        <xdr:cNvSpPr/>
      </xdr:nvSpPr>
      <xdr:spPr>
        <a:xfrm>
          <a:off x="7810500" y="1299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78456</xdr:rowOff>
    </xdr:from>
    <xdr:ext cx="534377" cy="259045"/>
    <xdr:sp macro="" textlink="">
      <xdr:nvSpPr>
        <xdr:cNvPr id="436" name="テキスト ボックス 435"/>
        <xdr:cNvSpPr txBox="1"/>
      </xdr:nvSpPr>
      <xdr:spPr>
        <a:xfrm>
          <a:off x="7594111" y="127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65125</xdr:rowOff>
    </xdr:from>
    <xdr:to>
      <xdr:col>36</xdr:col>
      <xdr:colOff>165100</xdr:colOff>
      <xdr:row>75</xdr:row>
      <xdr:rowOff>166725</xdr:rowOff>
    </xdr:to>
    <xdr:sp macro="" textlink="">
      <xdr:nvSpPr>
        <xdr:cNvPr id="437" name="楕円 436"/>
        <xdr:cNvSpPr/>
      </xdr:nvSpPr>
      <xdr:spPr>
        <a:xfrm>
          <a:off x="6921500" y="129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11802</xdr:rowOff>
    </xdr:from>
    <xdr:ext cx="534377" cy="259045"/>
    <xdr:sp macro="" textlink="">
      <xdr:nvSpPr>
        <xdr:cNvPr id="438" name="テキスト ボックス 437"/>
        <xdr:cNvSpPr txBox="1"/>
      </xdr:nvSpPr>
      <xdr:spPr>
        <a:xfrm>
          <a:off x="6705111" y="12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41384</xdr:rowOff>
    </xdr:from>
    <xdr:to>
      <xdr:col>55</xdr:col>
      <xdr:colOff>0</xdr:colOff>
      <xdr:row>97</xdr:row>
      <xdr:rowOff>10979</xdr:rowOff>
    </xdr:to>
    <xdr:cxnSp macro="">
      <xdr:nvCxnSpPr>
        <xdr:cNvPr id="467" name="直線コネクタ 466"/>
        <xdr:cNvCxnSpPr/>
      </xdr:nvCxnSpPr>
      <xdr:spPr>
        <a:xfrm>
          <a:off x="9639300" y="16500584"/>
          <a:ext cx="8382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41384</xdr:rowOff>
    </xdr:from>
    <xdr:to>
      <xdr:col>50</xdr:col>
      <xdr:colOff>114300</xdr:colOff>
      <xdr:row>96</xdr:row>
      <xdr:rowOff>70683</xdr:rowOff>
    </xdr:to>
    <xdr:cxnSp macro="">
      <xdr:nvCxnSpPr>
        <xdr:cNvPr id="470" name="直線コネクタ 469"/>
        <xdr:cNvCxnSpPr/>
      </xdr:nvCxnSpPr>
      <xdr:spPr>
        <a:xfrm flipV="1">
          <a:off x="8750300" y="16500584"/>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53270</xdr:rowOff>
    </xdr:from>
    <xdr:to>
      <xdr:col>45</xdr:col>
      <xdr:colOff>177800</xdr:colOff>
      <xdr:row>96</xdr:row>
      <xdr:rowOff>70683</xdr:rowOff>
    </xdr:to>
    <xdr:cxnSp macro="">
      <xdr:nvCxnSpPr>
        <xdr:cNvPr id="473" name="直線コネクタ 472"/>
        <xdr:cNvCxnSpPr/>
      </xdr:nvCxnSpPr>
      <xdr:spPr>
        <a:xfrm>
          <a:off x="7861300" y="16169570"/>
          <a:ext cx="8890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53270</xdr:rowOff>
    </xdr:from>
    <xdr:to>
      <xdr:col>41</xdr:col>
      <xdr:colOff>50800</xdr:colOff>
      <xdr:row>95</xdr:row>
      <xdr:rowOff>142272</xdr:rowOff>
    </xdr:to>
    <xdr:cxnSp macro="">
      <xdr:nvCxnSpPr>
        <xdr:cNvPr id="476" name="直線コネクタ 475"/>
        <xdr:cNvCxnSpPr/>
      </xdr:nvCxnSpPr>
      <xdr:spPr>
        <a:xfrm flipV="1">
          <a:off x="6972300" y="16169570"/>
          <a:ext cx="889000" cy="2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131629</xdr:rowOff>
    </xdr:from>
    <xdr:to>
      <xdr:col>55</xdr:col>
      <xdr:colOff>50800</xdr:colOff>
      <xdr:row>97</xdr:row>
      <xdr:rowOff>61779</xdr:rowOff>
    </xdr:to>
    <xdr:sp macro="" textlink="">
      <xdr:nvSpPr>
        <xdr:cNvPr id="486" name="楕円 485"/>
        <xdr:cNvSpPr/>
      </xdr:nvSpPr>
      <xdr:spPr>
        <a:xfrm>
          <a:off x="10426700" y="16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110056</xdr:rowOff>
    </xdr:from>
    <xdr:ext cx="534377" cy="259045"/>
    <xdr:sp macro="" textlink="">
      <xdr:nvSpPr>
        <xdr:cNvPr id="487" name="普通建設事業費 （ うち更新整備　）該当値テキスト"/>
        <xdr:cNvSpPr txBox="1"/>
      </xdr:nvSpPr>
      <xdr:spPr>
        <a:xfrm>
          <a:off x="10528300" y="165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162034</xdr:rowOff>
    </xdr:from>
    <xdr:to>
      <xdr:col>50</xdr:col>
      <xdr:colOff>165100</xdr:colOff>
      <xdr:row>96</xdr:row>
      <xdr:rowOff>92184</xdr:rowOff>
    </xdr:to>
    <xdr:sp macro="" textlink="">
      <xdr:nvSpPr>
        <xdr:cNvPr id="488" name="楕円 487"/>
        <xdr:cNvSpPr/>
      </xdr:nvSpPr>
      <xdr:spPr>
        <a:xfrm>
          <a:off x="9588500" y="16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108711</xdr:rowOff>
    </xdr:from>
    <xdr:ext cx="534377" cy="259045"/>
    <xdr:sp macro="" textlink="">
      <xdr:nvSpPr>
        <xdr:cNvPr id="489" name="テキスト ボックス 488"/>
        <xdr:cNvSpPr txBox="1"/>
      </xdr:nvSpPr>
      <xdr:spPr>
        <a:xfrm>
          <a:off x="9372111" y="16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19883</xdr:rowOff>
    </xdr:from>
    <xdr:to>
      <xdr:col>46</xdr:col>
      <xdr:colOff>38100</xdr:colOff>
      <xdr:row>96</xdr:row>
      <xdr:rowOff>121483</xdr:rowOff>
    </xdr:to>
    <xdr:sp macro="" textlink="">
      <xdr:nvSpPr>
        <xdr:cNvPr id="490" name="楕円 489"/>
        <xdr:cNvSpPr/>
      </xdr:nvSpPr>
      <xdr:spPr>
        <a:xfrm>
          <a:off x="8699500" y="1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138010</xdr:rowOff>
    </xdr:from>
    <xdr:ext cx="534377" cy="259045"/>
    <xdr:sp macro="" textlink="">
      <xdr:nvSpPr>
        <xdr:cNvPr id="491" name="テキスト ボックス 490"/>
        <xdr:cNvSpPr txBox="1"/>
      </xdr:nvSpPr>
      <xdr:spPr>
        <a:xfrm>
          <a:off x="8483111" y="1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2470</xdr:rowOff>
    </xdr:from>
    <xdr:to>
      <xdr:col>41</xdr:col>
      <xdr:colOff>101600</xdr:colOff>
      <xdr:row>94</xdr:row>
      <xdr:rowOff>104070</xdr:rowOff>
    </xdr:to>
    <xdr:sp macro="" textlink="">
      <xdr:nvSpPr>
        <xdr:cNvPr id="492" name="楕円 491"/>
        <xdr:cNvSpPr/>
      </xdr:nvSpPr>
      <xdr:spPr>
        <a:xfrm>
          <a:off x="7810500" y="16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120597</xdr:rowOff>
    </xdr:from>
    <xdr:ext cx="534377" cy="259045"/>
    <xdr:sp macro="" textlink="">
      <xdr:nvSpPr>
        <xdr:cNvPr id="493" name="テキスト ボックス 492"/>
        <xdr:cNvSpPr txBox="1"/>
      </xdr:nvSpPr>
      <xdr:spPr>
        <a:xfrm>
          <a:off x="7594111" y="158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91472</xdr:rowOff>
    </xdr:from>
    <xdr:to>
      <xdr:col>36</xdr:col>
      <xdr:colOff>165100</xdr:colOff>
      <xdr:row>96</xdr:row>
      <xdr:rowOff>21622</xdr:rowOff>
    </xdr:to>
    <xdr:sp macro="" textlink="">
      <xdr:nvSpPr>
        <xdr:cNvPr id="494" name="楕円 493"/>
        <xdr:cNvSpPr/>
      </xdr:nvSpPr>
      <xdr:spPr>
        <a:xfrm>
          <a:off x="6921500" y="163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38149</xdr:rowOff>
    </xdr:from>
    <xdr:ext cx="534377" cy="259045"/>
    <xdr:sp macro="" textlink="">
      <xdr:nvSpPr>
        <xdr:cNvPr id="495" name="テキスト ボックス 494"/>
        <xdr:cNvSpPr txBox="1"/>
      </xdr:nvSpPr>
      <xdr:spPr>
        <a:xfrm>
          <a:off x="6705111" y="161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15494</xdr:rowOff>
    </xdr:from>
    <xdr:to>
      <xdr:col>85</xdr:col>
      <xdr:colOff>127000</xdr:colOff>
      <xdr:row>39</xdr:row>
      <xdr:rowOff>29172</xdr:rowOff>
    </xdr:to>
    <xdr:cxnSp macro="">
      <xdr:nvCxnSpPr>
        <xdr:cNvPr id="524" name="直線コネクタ 523"/>
        <xdr:cNvCxnSpPr/>
      </xdr:nvCxnSpPr>
      <xdr:spPr>
        <a:xfrm flipV="1">
          <a:off x="15481300" y="6702044"/>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4521</xdr:rowOff>
    </xdr:from>
    <xdr:to>
      <xdr:col>81</xdr:col>
      <xdr:colOff>50800</xdr:colOff>
      <xdr:row>39</xdr:row>
      <xdr:rowOff>29172</xdr:rowOff>
    </xdr:to>
    <xdr:cxnSp macro="">
      <xdr:nvCxnSpPr>
        <xdr:cNvPr id="527" name="直線コネクタ 526"/>
        <xdr:cNvCxnSpPr/>
      </xdr:nvCxnSpPr>
      <xdr:spPr>
        <a:xfrm>
          <a:off x="14592300" y="6691071"/>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4521</xdr:rowOff>
    </xdr:from>
    <xdr:to>
      <xdr:col>76</xdr:col>
      <xdr:colOff>114300</xdr:colOff>
      <xdr:row>39</xdr:row>
      <xdr:rowOff>31306</xdr:rowOff>
    </xdr:to>
    <xdr:cxnSp macro="">
      <xdr:nvCxnSpPr>
        <xdr:cNvPr id="530" name="直線コネクタ 529"/>
        <xdr:cNvCxnSpPr/>
      </xdr:nvCxnSpPr>
      <xdr:spPr>
        <a:xfrm flipV="1">
          <a:off x="13703300" y="6691071"/>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19838</xdr:rowOff>
    </xdr:from>
    <xdr:to>
      <xdr:col>71</xdr:col>
      <xdr:colOff>177800</xdr:colOff>
      <xdr:row>39</xdr:row>
      <xdr:rowOff>31306</xdr:rowOff>
    </xdr:to>
    <xdr:cxnSp macro="">
      <xdr:nvCxnSpPr>
        <xdr:cNvPr id="533" name="直線コネクタ 532"/>
        <xdr:cNvCxnSpPr/>
      </xdr:nvCxnSpPr>
      <xdr:spPr>
        <a:xfrm>
          <a:off x="12814300" y="6706388"/>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136144</xdr:rowOff>
    </xdr:from>
    <xdr:to>
      <xdr:col>85</xdr:col>
      <xdr:colOff>177800</xdr:colOff>
      <xdr:row>39</xdr:row>
      <xdr:rowOff>66294</xdr:rowOff>
    </xdr:to>
    <xdr:sp macro="" textlink="">
      <xdr:nvSpPr>
        <xdr:cNvPr id="543" name="楕円 542"/>
        <xdr:cNvSpPr/>
      </xdr:nvSpPr>
      <xdr:spPr>
        <a:xfrm>
          <a:off x="16268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149822</xdr:rowOff>
    </xdr:from>
    <xdr:to>
      <xdr:col>81</xdr:col>
      <xdr:colOff>101600</xdr:colOff>
      <xdr:row>39</xdr:row>
      <xdr:rowOff>79972</xdr:rowOff>
    </xdr:to>
    <xdr:sp macro="" textlink="">
      <xdr:nvSpPr>
        <xdr:cNvPr id="545" name="楕円 544"/>
        <xdr:cNvSpPr/>
      </xdr:nvSpPr>
      <xdr:spPr>
        <a:xfrm>
          <a:off x="15430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71099</xdr:rowOff>
    </xdr:from>
    <xdr:ext cx="378565" cy="259045"/>
    <xdr:sp macro="" textlink="">
      <xdr:nvSpPr>
        <xdr:cNvPr id="546" name="テキスト ボックス 545"/>
        <xdr:cNvSpPr txBox="1"/>
      </xdr:nvSpPr>
      <xdr:spPr>
        <a:xfrm>
          <a:off x="15292017" y="675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125171</xdr:rowOff>
    </xdr:from>
    <xdr:to>
      <xdr:col>76</xdr:col>
      <xdr:colOff>165100</xdr:colOff>
      <xdr:row>39</xdr:row>
      <xdr:rowOff>55321</xdr:rowOff>
    </xdr:to>
    <xdr:sp macro="" textlink="">
      <xdr:nvSpPr>
        <xdr:cNvPr id="547" name="楕円 546"/>
        <xdr:cNvSpPr/>
      </xdr:nvSpPr>
      <xdr:spPr>
        <a:xfrm>
          <a:off x="14541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46448</xdr:rowOff>
    </xdr:from>
    <xdr:ext cx="469744" cy="259045"/>
    <xdr:sp macro="" textlink="">
      <xdr:nvSpPr>
        <xdr:cNvPr id="548" name="テキスト ボックス 547"/>
        <xdr:cNvSpPr txBox="1"/>
      </xdr:nvSpPr>
      <xdr:spPr>
        <a:xfrm>
          <a:off x="14357428" y="67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151956</xdr:rowOff>
    </xdr:from>
    <xdr:to>
      <xdr:col>72</xdr:col>
      <xdr:colOff>38100</xdr:colOff>
      <xdr:row>39</xdr:row>
      <xdr:rowOff>82106</xdr:rowOff>
    </xdr:to>
    <xdr:sp macro="" textlink="">
      <xdr:nvSpPr>
        <xdr:cNvPr id="549" name="楕円 548"/>
        <xdr:cNvSpPr/>
      </xdr:nvSpPr>
      <xdr:spPr>
        <a:xfrm>
          <a:off x="13652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73233</xdr:rowOff>
    </xdr:from>
    <xdr:ext cx="378565" cy="259045"/>
    <xdr:sp macro="" textlink="">
      <xdr:nvSpPr>
        <xdr:cNvPr id="550" name="テキスト ボックス 549"/>
        <xdr:cNvSpPr txBox="1"/>
      </xdr:nvSpPr>
      <xdr:spPr>
        <a:xfrm>
          <a:off x="13514017" y="675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140488</xdr:rowOff>
    </xdr:from>
    <xdr:to>
      <xdr:col>67</xdr:col>
      <xdr:colOff>101600</xdr:colOff>
      <xdr:row>39</xdr:row>
      <xdr:rowOff>70638</xdr:rowOff>
    </xdr:to>
    <xdr:sp macro="" textlink="">
      <xdr:nvSpPr>
        <xdr:cNvPr id="551" name="楕円 550"/>
        <xdr:cNvSpPr/>
      </xdr:nvSpPr>
      <xdr:spPr>
        <a:xfrm>
          <a:off x="1276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61765</xdr:rowOff>
    </xdr:from>
    <xdr:ext cx="378565" cy="259045"/>
    <xdr:sp macro="" textlink="">
      <xdr:nvSpPr>
        <xdr:cNvPr id="552" name="テキスト ボックス 551"/>
        <xdr:cNvSpPr txBox="1"/>
      </xdr:nvSpPr>
      <xdr:spPr>
        <a:xfrm>
          <a:off x="12625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61319</xdr:rowOff>
    </xdr:from>
    <xdr:to>
      <xdr:col>85</xdr:col>
      <xdr:colOff>127000</xdr:colOff>
      <xdr:row>71</xdr:row>
      <xdr:rowOff>91380</xdr:rowOff>
    </xdr:to>
    <xdr:cxnSp macro="">
      <xdr:nvCxnSpPr>
        <xdr:cNvPr id="627" name="直線コネクタ 626"/>
        <xdr:cNvCxnSpPr/>
      </xdr:nvCxnSpPr>
      <xdr:spPr>
        <a:xfrm>
          <a:off x="15481300" y="12234269"/>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61319</xdr:rowOff>
    </xdr:from>
    <xdr:to>
      <xdr:col>81</xdr:col>
      <xdr:colOff>50800</xdr:colOff>
      <xdr:row>71</xdr:row>
      <xdr:rowOff>123269</xdr:rowOff>
    </xdr:to>
    <xdr:cxnSp macro="">
      <xdr:nvCxnSpPr>
        <xdr:cNvPr id="630" name="直線コネクタ 629"/>
        <xdr:cNvCxnSpPr/>
      </xdr:nvCxnSpPr>
      <xdr:spPr>
        <a:xfrm flipV="1">
          <a:off x="14592300" y="122342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123269</xdr:rowOff>
    </xdr:from>
    <xdr:to>
      <xdr:col>76</xdr:col>
      <xdr:colOff>114300</xdr:colOff>
      <xdr:row>71</xdr:row>
      <xdr:rowOff>126356</xdr:rowOff>
    </xdr:to>
    <xdr:cxnSp macro="">
      <xdr:nvCxnSpPr>
        <xdr:cNvPr id="633" name="直線コネクタ 632"/>
        <xdr:cNvCxnSpPr/>
      </xdr:nvCxnSpPr>
      <xdr:spPr>
        <a:xfrm flipV="1">
          <a:off x="13703300" y="1229621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115640</xdr:rowOff>
    </xdr:from>
    <xdr:to>
      <xdr:col>71</xdr:col>
      <xdr:colOff>177800</xdr:colOff>
      <xdr:row>71</xdr:row>
      <xdr:rowOff>126356</xdr:rowOff>
    </xdr:to>
    <xdr:cxnSp macro="">
      <xdr:nvCxnSpPr>
        <xdr:cNvPr id="636" name="直線コネクタ 635"/>
        <xdr:cNvCxnSpPr/>
      </xdr:nvCxnSpPr>
      <xdr:spPr>
        <a:xfrm>
          <a:off x="12814300" y="12288590"/>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40580</xdr:rowOff>
    </xdr:from>
    <xdr:to>
      <xdr:col>85</xdr:col>
      <xdr:colOff>177800</xdr:colOff>
      <xdr:row>71</xdr:row>
      <xdr:rowOff>142180</xdr:rowOff>
    </xdr:to>
    <xdr:sp macro="" textlink="">
      <xdr:nvSpPr>
        <xdr:cNvPr id="646" name="楕円 645"/>
        <xdr:cNvSpPr/>
      </xdr:nvSpPr>
      <xdr:spPr>
        <a:xfrm>
          <a:off x="16268700" y="12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63457</xdr:rowOff>
    </xdr:from>
    <xdr:ext cx="534377" cy="259045"/>
    <xdr:sp macro="" textlink="">
      <xdr:nvSpPr>
        <xdr:cNvPr id="647" name="公債費該当値テキスト"/>
        <xdr:cNvSpPr txBox="1"/>
      </xdr:nvSpPr>
      <xdr:spPr>
        <a:xfrm>
          <a:off x="16370300" y="120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10519</xdr:rowOff>
    </xdr:from>
    <xdr:to>
      <xdr:col>81</xdr:col>
      <xdr:colOff>101600</xdr:colOff>
      <xdr:row>71</xdr:row>
      <xdr:rowOff>112119</xdr:rowOff>
    </xdr:to>
    <xdr:sp macro="" textlink="">
      <xdr:nvSpPr>
        <xdr:cNvPr id="648" name="楕円 647"/>
        <xdr:cNvSpPr/>
      </xdr:nvSpPr>
      <xdr:spPr>
        <a:xfrm>
          <a:off x="15430500" y="121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128646</xdr:rowOff>
    </xdr:from>
    <xdr:ext cx="534377" cy="259045"/>
    <xdr:sp macro="" textlink="">
      <xdr:nvSpPr>
        <xdr:cNvPr id="649" name="テキスト ボックス 648"/>
        <xdr:cNvSpPr txBox="1"/>
      </xdr:nvSpPr>
      <xdr:spPr>
        <a:xfrm>
          <a:off x="15214111" y="11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72469</xdr:rowOff>
    </xdr:from>
    <xdr:to>
      <xdr:col>76</xdr:col>
      <xdr:colOff>165100</xdr:colOff>
      <xdr:row>72</xdr:row>
      <xdr:rowOff>2619</xdr:rowOff>
    </xdr:to>
    <xdr:sp macro="" textlink="">
      <xdr:nvSpPr>
        <xdr:cNvPr id="650" name="楕円 649"/>
        <xdr:cNvSpPr/>
      </xdr:nvSpPr>
      <xdr:spPr>
        <a:xfrm>
          <a:off x="14541500" y="122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19146</xdr:rowOff>
    </xdr:from>
    <xdr:ext cx="534377" cy="259045"/>
    <xdr:sp macro="" textlink="">
      <xdr:nvSpPr>
        <xdr:cNvPr id="651" name="テキスト ボックス 650"/>
        <xdr:cNvSpPr txBox="1"/>
      </xdr:nvSpPr>
      <xdr:spPr>
        <a:xfrm>
          <a:off x="14325111" y="12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75556</xdr:rowOff>
    </xdr:from>
    <xdr:to>
      <xdr:col>72</xdr:col>
      <xdr:colOff>38100</xdr:colOff>
      <xdr:row>72</xdr:row>
      <xdr:rowOff>5706</xdr:rowOff>
    </xdr:to>
    <xdr:sp macro="" textlink="">
      <xdr:nvSpPr>
        <xdr:cNvPr id="652" name="楕円 651"/>
        <xdr:cNvSpPr/>
      </xdr:nvSpPr>
      <xdr:spPr>
        <a:xfrm>
          <a:off x="13652500" y="12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22233</xdr:rowOff>
    </xdr:from>
    <xdr:ext cx="534377" cy="259045"/>
    <xdr:sp macro="" textlink="">
      <xdr:nvSpPr>
        <xdr:cNvPr id="653" name="テキスト ボックス 652"/>
        <xdr:cNvSpPr txBox="1"/>
      </xdr:nvSpPr>
      <xdr:spPr>
        <a:xfrm>
          <a:off x="13436111" y="12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64840</xdr:rowOff>
    </xdr:from>
    <xdr:to>
      <xdr:col>67</xdr:col>
      <xdr:colOff>101600</xdr:colOff>
      <xdr:row>71</xdr:row>
      <xdr:rowOff>166440</xdr:rowOff>
    </xdr:to>
    <xdr:sp macro="" textlink="">
      <xdr:nvSpPr>
        <xdr:cNvPr id="654" name="楕円 653"/>
        <xdr:cNvSpPr/>
      </xdr:nvSpPr>
      <xdr:spPr>
        <a:xfrm>
          <a:off x="12763500" y="122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11517</xdr:rowOff>
    </xdr:from>
    <xdr:ext cx="534377" cy="259045"/>
    <xdr:sp macro="" textlink="">
      <xdr:nvSpPr>
        <xdr:cNvPr id="655" name="テキスト ボックス 654"/>
        <xdr:cNvSpPr txBox="1"/>
      </xdr:nvSpPr>
      <xdr:spPr>
        <a:xfrm>
          <a:off x="12547111" y="120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89683</xdr:rowOff>
    </xdr:from>
    <xdr:to>
      <xdr:col>85</xdr:col>
      <xdr:colOff>127000</xdr:colOff>
      <xdr:row>97</xdr:row>
      <xdr:rowOff>40396</xdr:rowOff>
    </xdr:to>
    <xdr:cxnSp macro="">
      <xdr:nvCxnSpPr>
        <xdr:cNvPr id="682" name="直線コネクタ 681"/>
        <xdr:cNvCxnSpPr/>
      </xdr:nvCxnSpPr>
      <xdr:spPr>
        <a:xfrm>
          <a:off x="15481300" y="16548883"/>
          <a:ext cx="8382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89683</xdr:rowOff>
    </xdr:from>
    <xdr:to>
      <xdr:col>81</xdr:col>
      <xdr:colOff>50800</xdr:colOff>
      <xdr:row>97</xdr:row>
      <xdr:rowOff>96952</xdr:rowOff>
    </xdr:to>
    <xdr:cxnSp macro="">
      <xdr:nvCxnSpPr>
        <xdr:cNvPr id="685" name="直線コネクタ 684"/>
        <xdr:cNvCxnSpPr/>
      </xdr:nvCxnSpPr>
      <xdr:spPr>
        <a:xfrm flipV="1">
          <a:off x="14592300" y="16548883"/>
          <a:ext cx="889000" cy="1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96952</xdr:rowOff>
    </xdr:from>
    <xdr:to>
      <xdr:col>76</xdr:col>
      <xdr:colOff>114300</xdr:colOff>
      <xdr:row>97</xdr:row>
      <xdr:rowOff>109799</xdr:rowOff>
    </xdr:to>
    <xdr:cxnSp macro="">
      <xdr:nvCxnSpPr>
        <xdr:cNvPr id="688" name="直線コネクタ 687"/>
        <xdr:cNvCxnSpPr/>
      </xdr:nvCxnSpPr>
      <xdr:spPr>
        <a:xfrm flipV="1">
          <a:off x="13703300" y="16727602"/>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109113</xdr:rowOff>
    </xdr:from>
    <xdr:to>
      <xdr:col>71</xdr:col>
      <xdr:colOff>177800</xdr:colOff>
      <xdr:row>97</xdr:row>
      <xdr:rowOff>109799</xdr:rowOff>
    </xdr:to>
    <xdr:cxnSp macro="">
      <xdr:nvCxnSpPr>
        <xdr:cNvPr id="691" name="直線コネクタ 690"/>
        <xdr:cNvCxnSpPr/>
      </xdr:nvCxnSpPr>
      <xdr:spPr>
        <a:xfrm>
          <a:off x="12814300" y="16739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161046</xdr:rowOff>
    </xdr:from>
    <xdr:to>
      <xdr:col>85</xdr:col>
      <xdr:colOff>177800</xdr:colOff>
      <xdr:row>97</xdr:row>
      <xdr:rowOff>91196</xdr:rowOff>
    </xdr:to>
    <xdr:sp macro="" textlink="">
      <xdr:nvSpPr>
        <xdr:cNvPr id="701" name="楕円 700"/>
        <xdr:cNvSpPr/>
      </xdr:nvSpPr>
      <xdr:spPr>
        <a:xfrm>
          <a:off x="16268700" y="166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12473</xdr:rowOff>
    </xdr:from>
    <xdr:ext cx="469744" cy="259045"/>
    <xdr:sp macro="" textlink="">
      <xdr:nvSpPr>
        <xdr:cNvPr id="702" name="積立金該当値テキスト"/>
        <xdr:cNvSpPr txBox="1"/>
      </xdr:nvSpPr>
      <xdr:spPr>
        <a:xfrm>
          <a:off x="16370300" y="1647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38883</xdr:rowOff>
    </xdr:from>
    <xdr:to>
      <xdr:col>81</xdr:col>
      <xdr:colOff>101600</xdr:colOff>
      <xdr:row>96</xdr:row>
      <xdr:rowOff>140483</xdr:rowOff>
    </xdr:to>
    <xdr:sp macro="" textlink="">
      <xdr:nvSpPr>
        <xdr:cNvPr id="703" name="楕円 702"/>
        <xdr:cNvSpPr/>
      </xdr:nvSpPr>
      <xdr:spPr>
        <a:xfrm>
          <a:off x="154305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157010</xdr:rowOff>
    </xdr:from>
    <xdr:ext cx="469744" cy="259045"/>
    <xdr:sp macro="" textlink="">
      <xdr:nvSpPr>
        <xdr:cNvPr id="704" name="テキスト ボックス 703"/>
        <xdr:cNvSpPr txBox="1"/>
      </xdr:nvSpPr>
      <xdr:spPr>
        <a:xfrm>
          <a:off x="15246428" y="162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46152</xdr:rowOff>
    </xdr:from>
    <xdr:to>
      <xdr:col>76</xdr:col>
      <xdr:colOff>165100</xdr:colOff>
      <xdr:row>97</xdr:row>
      <xdr:rowOff>147752</xdr:rowOff>
    </xdr:to>
    <xdr:sp macro="" textlink="">
      <xdr:nvSpPr>
        <xdr:cNvPr id="705" name="楕円 704"/>
        <xdr:cNvSpPr/>
      </xdr:nvSpPr>
      <xdr:spPr>
        <a:xfrm>
          <a:off x="14541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138879</xdr:rowOff>
    </xdr:from>
    <xdr:ext cx="469744" cy="259045"/>
    <xdr:sp macro="" textlink="">
      <xdr:nvSpPr>
        <xdr:cNvPr id="706" name="テキスト ボックス 705"/>
        <xdr:cNvSpPr txBox="1"/>
      </xdr:nvSpPr>
      <xdr:spPr>
        <a:xfrm>
          <a:off x="14357428"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58999</xdr:rowOff>
    </xdr:from>
    <xdr:to>
      <xdr:col>72</xdr:col>
      <xdr:colOff>38100</xdr:colOff>
      <xdr:row>97</xdr:row>
      <xdr:rowOff>160599</xdr:rowOff>
    </xdr:to>
    <xdr:sp macro="" textlink="">
      <xdr:nvSpPr>
        <xdr:cNvPr id="707" name="楕円 706"/>
        <xdr:cNvSpPr/>
      </xdr:nvSpPr>
      <xdr:spPr>
        <a:xfrm>
          <a:off x="13652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151726</xdr:rowOff>
    </xdr:from>
    <xdr:ext cx="469744" cy="259045"/>
    <xdr:sp macro="" textlink="">
      <xdr:nvSpPr>
        <xdr:cNvPr id="708" name="テキスト ボックス 707"/>
        <xdr:cNvSpPr txBox="1"/>
      </xdr:nvSpPr>
      <xdr:spPr>
        <a:xfrm>
          <a:off x="13468428"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58313</xdr:rowOff>
    </xdr:from>
    <xdr:to>
      <xdr:col>67</xdr:col>
      <xdr:colOff>101600</xdr:colOff>
      <xdr:row>97</xdr:row>
      <xdr:rowOff>159913</xdr:rowOff>
    </xdr:to>
    <xdr:sp macro="" textlink="">
      <xdr:nvSpPr>
        <xdr:cNvPr id="709" name="楕円 708"/>
        <xdr:cNvSpPr/>
      </xdr:nvSpPr>
      <xdr:spPr>
        <a:xfrm>
          <a:off x="12763500" y="1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151040</xdr:rowOff>
    </xdr:from>
    <xdr:ext cx="469744" cy="259045"/>
    <xdr:sp macro="" textlink="">
      <xdr:nvSpPr>
        <xdr:cNvPr id="710" name="テキスト ボックス 709"/>
        <xdr:cNvSpPr txBox="1"/>
      </xdr:nvSpPr>
      <xdr:spPr>
        <a:xfrm>
          <a:off x="12579428" y="167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51363</xdr:rowOff>
    </xdr:from>
    <xdr:to>
      <xdr:col>116</xdr:col>
      <xdr:colOff>63500</xdr:colOff>
      <xdr:row>38</xdr:row>
      <xdr:rowOff>92837</xdr:rowOff>
    </xdr:to>
    <xdr:cxnSp macro="">
      <xdr:nvCxnSpPr>
        <xdr:cNvPr id="741" name="直線コネクタ 740"/>
        <xdr:cNvCxnSpPr/>
      </xdr:nvCxnSpPr>
      <xdr:spPr>
        <a:xfrm>
          <a:off x="21323300" y="6566463"/>
          <a:ext cx="8382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51363</xdr:rowOff>
    </xdr:from>
    <xdr:to>
      <xdr:col>111</xdr:col>
      <xdr:colOff>177800</xdr:colOff>
      <xdr:row>39</xdr:row>
      <xdr:rowOff>7765</xdr:rowOff>
    </xdr:to>
    <xdr:cxnSp macro="">
      <xdr:nvCxnSpPr>
        <xdr:cNvPr id="744" name="直線コネクタ 743"/>
        <xdr:cNvCxnSpPr/>
      </xdr:nvCxnSpPr>
      <xdr:spPr>
        <a:xfrm flipV="1">
          <a:off x="20434300" y="6566463"/>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152436</xdr:rowOff>
    </xdr:from>
    <xdr:to>
      <xdr:col>107</xdr:col>
      <xdr:colOff>50800</xdr:colOff>
      <xdr:row>39</xdr:row>
      <xdr:rowOff>7765</xdr:rowOff>
    </xdr:to>
    <xdr:cxnSp macro="">
      <xdr:nvCxnSpPr>
        <xdr:cNvPr id="747" name="直線コネクタ 746"/>
        <xdr:cNvCxnSpPr/>
      </xdr:nvCxnSpPr>
      <xdr:spPr>
        <a:xfrm>
          <a:off x="19545300" y="666753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152436</xdr:rowOff>
    </xdr:from>
    <xdr:to>
      <xdr:col>102</xdr:col>
      <xdr:colOff>114300</xdr:colOff>
      <xdr:row>38</xdr:row>
      <xdr:rowOff>153579</xdr:rowOff>
    </xdr:to>
    <xdr:cxnSp macro="">
      <xdr:nvCxnSpPr>
        <xdr:cNvPr id="750" name="直線コネクタ 749"/>
        <xdr:cNvCxnSpPr/>
      </xdr:nvCxnSpPr>
      <xdr:spPr>
        <a:xfrm flipV="1">
          <a:off x="18656300" y="66675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42037</xdr:rowOff>
    </xdr:from>
    <xdr:to>
      <xdr:col>116</xdr:col>
      <xdr:colOff>114300</xdr:colOff>
      <xdr:row>38</xdr:row>
      <xdr:rowOff>143637</xdr:rowOff>
    </xdr:to>
    <xdr:sp macro="" textlink="">
      <xdr:nvSpPr>
        <xdr:cNvPr id="760" name="楕円 759"/>
        <xdr:cNvSpPr/>
      </xdr:nvSpPr>
      <xdr:spPr>
        <a:xfrm>
          <a:off x="221107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20464</xdr:rowOff>
    </xdr:from>
    <xdr:ext cx="469744" cy="259045"/>
    <xdr:sp macro="" textlink="">
      <xdr:nvSpPr>
        <xdr:cNvPr id="761" name="投資及び出資金該当値テキスト"/>
        <xdr:cNvSpPr txBox="1"/>
      </xdr:nvSpPr>
      <xdr:spPr>
        <a:xfrm>
          <a:off x="22212300"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563</xdr:rowOff>
    </xdr:from>
    <xdr:to>
      <xdr:col>112</xdr:col>
      <xdr:colOff>38100</xdr:colOff>
      <xdr:row>38</xdr:row>
      <xdr:rowOff>102163</xdr:rowOff>
    </xdr:to>
    <xdr:sp macro="" textlink="">
      <xdr:nvSpPr>
        <xdr:cNvPr id="762" name="楕円 761"/>
        <xdr:cNvSpPr/>
      </xdr:nvSpPr>
      <xdr:spPr>
        <a:xfrm>
          <a:off x="212725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93290</xdr:rowOff>
    </xdr:from>
    <xdr:ext cx="469744" cy="259045"/>
    <xdr:sp macro="" textlink="">
      <xdr:nvSpPr>
        <xdr:cNvPr id="763" name="テキスト ボックス 762"/>
        <xdr:cNvSpPr txBox="1"/>
      </xdr:nvSpPr>
      <xdr:spPr>
        <a:xfrm>
          <a:off x="21088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128415</xdr:rowOff>
    </xdr:from>
    <xdr:to>
      <xdr:col>107</xdr:col>
      <xdr:colOff>101600</xdr:colOff>
      <xdr:row>39</xdr:row>
      <xdr:rowOff>58565</xdr:rowOff>
    </xdr:to>
    <xdr:sp macro="" textlink="">
      <xdr:nvSpPr>
        <xdr:cNvPr id="764" name="楕円 763"/>
        <xdr:cNvSpPr/>
      </xdr:nvSpPr>
      <xdr:spPr>
        <a:xfrm>
          <a:off x="20383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49692</xdr:rowOff>
    </xdr:from>
    <xdr:ext cx="378565" cy="259045"/>
    <xdr:sp macro="" textlink="">
      <xdr:nvSpPr>
        <xdr:cNvPr id="765" name="テキスト ボックス 764"/>
        <xdr:cNvSpPr txBox="1"/>
      </xdr:nvSpPr>
      <xdr:spPr>
        <a:xfrm>
          <a:off x="20245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101636</xdr:rowOff>
    </xdr:from>
    <xdr:to>
      <xdr:col>102</xdr:col>
      <xdr:colOff>165100</xdr:colOff>
      <xdr:row>39</xdr:row>
      <xdr:rowOff>31786</xdr:rowOff>
    </xdr:to>
    <xdr:sp macro="" textlink="">
      <xdr:nvSpPr>
        <xdr:cNvPr id="766" name="楕円 765"/>
        <xdr:cNvSpPr/>
      </xdr:nvSpPr>
      <xdr:spPr>
        <a:xfrm>
          <a:off x="194945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22913</xdr:rowOff>
    </xdr:from>
    <xdr:ext cx="378565" cy="259045"/>
    <xdr:sp macro="" textlink="">
      <xdr:nvSpPr>
        <xdr:cNvPr id="767" name="テキスト ボックス 766"/>
        <xdr:cNvSpPr txBox="1"/>
      </xdr:nvSpPr>
      <xdr:spPr>
        <a:xfrm>
          <a:off x="19356017" y="670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102779</xdr:rowOff>
    </xdr:from>
    <xdr:to>
      <xdr:col>98</xdr:col>
      <xdr:colOff>38100</xdr:colOff>
      <xdr:row>39</xdr:row>
      <xdr:rowOff>32929</xdr:rowOff>
    </xdr:to>
    <xdr:sp macro="" textlink="">
      <xdr:nvSpPr>
        <xdr:cNvPr id="768" name="楕円 767"/>
        <xdr:cNvSpPr/>
      </xdr:nvSpPr>
      <xdr:spPr>
        <a:xfrm>
          <a:off x="18605500" y="66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24056</xdr:rowOff>
    </xdr:from>
    <xdr:ext cx="378565" cy="259045"/>
    <xdr:sp macro="" textlink="">
      <xdr:nvSpPr>
        <xdr:cNvPr id="769" name="テキスト ボックス 768"/>
        <xdr:cNvSpPr txBox="1"/>
      </xdr:nvSpPr>
      <xdr:spPr>
        <a:xfrm>
          <a:off x="18467017" y="671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83987</xdr:rowOff>
    </xdr:from>
    <xdr:to>
      <xdr:col>116</xdr:col>
      <xdr:colOff>63500</xdr:colOff>
      <xdr:row>58</xdr:row>
      <xdr:rowOff>64556</xdr:rowOff>
    </xdr:to>
    <xdr:cxnSp macro="">
      <xdr:nvCxnSpPr>
        <xdr:cNvPr id="800" name="直線コネクタ 799"/>
        <xdr:cNvCxnSpPr/>
      </xdr:nvCxnSpPr>
      <xdr:spPr>
        <a:xfrm>
          <a:off x="21323300" y="9856637"/>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83987</xdr:rowOff>
    </xdr:from>
    <xdr:to>
      <xdr:col>111</xdr:col>
      <xdr:colOff>177800</xdr:colOff>
      <xdr:row>57</xdr:row>
      <xdr:rowOff>156290</xdr:rowOff>
    </xdr:to>
    <xdr:cxnSp macro="">
      <xdr:nvCxnSpPr>
        <xdr:cNvPr id="803" name="直線コネクタ 802"/>
        <xdr:cNvCxnSpPr/>
      </xdr:nvCxnSpPr>
      <xdr:spPr>
        <a:xfrm flipV="1">
          <a:off x="20434300" y="9856637"/>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164226</xdr:rowOff>
    </xdr:from>
    <xdr:to>
      <xdr:col>107</xdr:col>
      <xdr:colOff>50800</xdr:colOff>
      <xdr:row>57</xdr:row>
      <xdr:rowOff>156290</xdr:rowOff>
    </xdr:to>
    <xdr:cxnSp macro="">
      <xdr:nvCxnSpPr>
        <xdr:cNvPr id="806" name="直線コネクタ 805"/>
        <xdr:cNvCxnSpPr/>
      </xdr:nvCxnSpPr>
      <xdr:spPr>
        <a:xfrm>
          <a:off x="19545300" y="9765426"/>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164226</xdr:rowOff>
    </xdr:from>
    <xdr:to>
      <xdr:col>102</xdr:col>
      <xdr:colOff>114300</xdr:colOff>
      <xdr:row>57</xdr:row>
      <xdr:rowOff>20665</xdr:rowOff>
    </xdr:to>
    <xdr:cxnSp macro="">
      <xdr:nvCxnSpPr>
        <xdr:cNvPr id="809" name="直線コネクタ 808"/>
        <xdr:cNvCxnSpPr/>
      </xdr:nvCxnSpPr>
      <xdr:spPr>
        <a:xfrm flipV="1">
          <a:off x="18656300" y="976542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13756</xdr:rowOff>
    </xdr:from>
    <xdr:to>
      <xdr:col>116</xdr:col>
      <xdr:colOff>114300</xdr:colOff>
      <xdr:row>58</xdr:row>
      <xdr:rowOff>115356</xdr:rowOff>
    </xdr:to>
    <xdr:sp macro="" textlink="">
      <xdr:nvSpPr>
        <xdr:cNvPr id="819" name="楕円 818"/>
        <xdr:cNvSpPr/>
      </xdr:nvSpPr>
      <xdr:spPr>
        <a:xfrm>
          <a:off x="221107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163633</xdr:rowOff>
    </xdr:from>
    <xdr:ext cx="469744" cy="259045"/>
    <xdr:sp macro="" textlink="">
      <xdr:nvSpPr>
        <xdr:cNvPr id="820" name="貸付金該当値テキスト"/>
        <xdr:cNvSpPr txBox="1"/>
      </xdr:nvSpPr>
      <xdr:spPr>
        <a:xfrm>
          <a:off x="22212300" y="99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33187</xdr:rowOff>
    </xdr:from>
    <xdr:to>
      <xdr:col>112</xdr:col>
      <xdr:colOff>38100</xdr:colOff>
      <xdr:row>57</xdr:row>
      <xdr:rowOff>134787</xdr:rowOff>
    </xdr:to>
    <xdr:sp macro="" textlink="">
      <xdr:nvSpPr>
        <xdr:cNvPr id="821" name="楕円 820"/>
        <xdr:cNvSpPr/>
      </xdr:nvSpPr>
      <xdr:spPr>
        <a:xfrm>
          <a:off x="21272500" y="98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151314</xdr:rowOff>
    </xdr:from>
    <xdr:ext cx="534377" cy="259045"/>
    <xdr:sp macro="" textlink="">
      <xdr:nvSpPr>
        <xdr:cNvPr id="822" name="テキスト ボックス 821"/>
        <xdr:cNvSpPr txBox="1"/>
      </xdr:nvSpPr>
      <xdr:spPr>
        <a:xfrm>
          <a:off x="21056111" y="95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105490</xdr:rowOff>
    </xdr:from>
    <xdr:to>
      <xdr:col>107</xdr:col>
      <xdr:colOff>101600</xdr:colOff>
      <xdr:row>58</xdr:row>
      <xdr:rowOff>35640</xdr:rowOff>
    </xdr:to>
    <xdr:sp macro="" textlink="">
      <xdr:nvSpPr>
        <xdr:cNvPr id="823" name="楕円 822"/>
        <xdr:cNvSpPr/>
      </xdr:nvSpPr>
      <xdr:spPr>
        <a:xfrm>
          <a:off x="20383500" y="98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52167</xdr:rowOff>
    </xdr:from>
    <xdr:ext cx="469744" cy="259045"/>
    <xdr:sp macro="" textlink="">
      <xdr:nvSpPr>
        <xdr:cNvPr id="824" name="テキスト ボックス 823"/>
        <xdr:cNvSpPr txBox="1"/>
      </xdr:nvSpPr>
      <xdr:spPr>
        <a:xfrm>
          <a:off x="20199428" y="96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113426</xdr:rowOff>
    </xdr:from>
    <xdr:to>
      <xdr:col>102</xdr:col>
      <xdr:colOff>165100</xdr:colOff>
      <xdr:row>57</xdr:row>
      <xdr:rowOff>43576</xdr:rowOff>
    </xdr:to>
    <xdr:sp macro="" textlink="">
      <xdr:nvSpPr>
        <xdr:cNvPr id="825" name="楕円 824"/>
        <xdr:cNvSpPr/>
      </xdr:nvSpPr>
      <xdr:spPr>
        <a:xfrm>
          <a:off x="19494500" y="9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60103</xdr:rowOff>
    </xdr:from>
    <xdr:ext cx="534377" cy="259045"/>
    <xdr:sp macro="" textlink="">
      <xdr:nvSpPr>
        <xdr:cNvPr id="826" name="テキスト ボックス 825"/>
        <xdr:cNvSpPr txBox="1"/>
      </xdr:nvSpPr>
      <xdr:spPr>
        <a:xfrm>
          <a:off x="19278111" y="94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141315</xdr:rowOff>
    </xdr:from>
    <xdr:to>
      <xdr:col>98</xdr:col>
      <xdr:colOff>38100</xdr:colOff>
      <xdr:row>57</xdr:row>
      <xdr:rowOff>71465</xdr:rowOff>
    </xdr:to>
    <xdr:sp macro="" textlink="">
      <xdr:nvSpPr>
        <xdr:cNvPr id="827" name="楕円 826"/>
        <xdr:cNvSpPr/>
      </xdr:nvSpPr>
      <xdr:spPr>
        <a:xfrm>
          <a:off x="18605500" y="97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87992</xdr:rowOff>
    </xdr:from>
    <xdr:ext cx="534377" cy="259045"/>
    <xdr:sp macro="" textlink="">
      <xdr:nvSpPr>
        <xdr:cNvPr id="828" name="テキスト ボックス 827"/>
        <xdr:cNvSpPr txBox="1"/>
      </xdr:nvSpPr>
      <xdr:spPr>
        <a:xfrm>
          <a:off x="18389111" y="951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134862</xdr:rowOff>
    </xdr:from>
    <xdr:to>
      <xdr:col>116</xdr:col>
      <xdr:colOff>63500</xdr:colOff>
      <xdr:row>72</xdr:row>
      <xdr:rowOff>135966</xdr:rowOff>
    </xdr:to>
    <xdr:cxnSp macro="">
      <xdr:nvCxnSpPr>
        <xdr:cNvPr id="858" name="直線コネクタ 857"/>
        <xdr:cNvCxnSpPr/>
      </xdr:nvCxnSpPr>
      <xdr:spPr>
        <a:xfrm>
          <a:off x="21323300" y="12479262"/>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134862</xdr:rowOff>
    </xdr:from>
    <xdr:to>
      <xdr:col>111</xdr:col>
      <xdr:colOff>177800</xdr:colOff>
      <xdr:row>72</xdr:row>
      <xdr:rowOff>168161</xdr:rowOff>
    </xdr:to>
    <xdr:cxnSp macro="">
      <xdr:nvCxnSpPr>
        <xdr:cNvPr id="861" name="直線コネクタ 860"/>
        <xdr:cNvCxnSpPr/>
      </xdr:nvCxnSpPr>
      <xdr:spPr>
        <a:xfrm flipV="1">
          <a:off x="20434300" y="1247926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168161</xdr:rowOff>
    </xdr:from>
    <xdr:to>
      <xdr:col>107</xdr:col>
      <xdr:colOff>50800</xdr:colOff>
      <xdr:row>73</xdr:row>
      <xdr:rowOff>36335</xdr:rowOff>
    </xdr:to>
    <xdr:cxnSp macro="">
      <xdr:nvCxnSpPr>
        <xdr:cNvPr id="864" name="直線コネクタ 863"/>
        <xdr:cNvCxnSpPr/>
      </xdr:nvCxnSpPr>
      <xdr:spPr>
        <a:xfrm flipV="1">
          <a:off x="19545300" y="1251256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36335</xdr:rowOff>
    </xdr:from>
    <xdr:to>
      <xdr:col>102</xdr:col>
      <xdr:colOff>114300</xdr:colOff>
      <xdr:row>73</xdr:row>
      <xdr:rowOff>66510</xdr:rowOff>
    </xdr:to>
    <xdr:cxnSp macro="">
      <xdr:nvCxnSpPr>
        <xdr:cNvPr id="867" name="直線コネクタ 866"/>
        <xdr:cNvCxnSpPr/>
      </xdr:nvCxnSpPr>
      <xdr:spPr>
        <a:xfrm flipV="1">
          <a:off x="18656300" y="1255218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85166</xdr:rowOff>
    </xdr:from>
    <xdr:to>
      <xdr:col>116</xdr:col>
      <xdr:colOff>114300</xdr:colOff>
      <xdr:row>73</xdr:row>
      <xdr:rowOff>15316</xdr:rowOff>
    </xdr:to>
    <xdr:sp macro="" textlink="">
      <xdr:nvSpPr>
        <xdr:cNvPr id="877" name="楕円 876"/>
        <xdr:cNvSpPr/>
      </xdr:nvSpPr>
      <xdr:spPr>
        <a:xfrm>
          <a:off x="22110700" y="12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108043</xdr:rowOff>
    </xdr:from>
    <xdr:ext cx="534377" cy="259045"/>
    <xdr:sp macro="" textlink="">
      <xdr:nvSpPr>
        <xdr:cNvPr id="878" name="繰出金該当値テキスト"/>
        <xdr:cNvSpPr txBox="1"/>
      </xdr:nvSpPr>
      <xdr:spPr>
        <a:xfrm>
          <a:off x="22212300" y="122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84062</xdr:rowOff>
    </xdr:from>
    <xdr:to>
      <xdr:col>112</xdr:col>
      <xdr:colOff>38100</xdr:colOff>
      <xdr:row>73</xdr:row>
      <xdr:rowOff>14212</xdr:rowOff>
    </xdr:to>
    <xdr:sp macro="" textlink="">
      <xdr:nvSpPr>
        <xdr:cNvPr id="879" name="楕円 878"/>
        <xdr:cNvSpPr/>
      </xdr:nvSpPr>
      <xdr:spPr>
        <a:xfrm>
          <a:off x="21272500" y="124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30739</xdr:rowOff>
    </xdr:from>
    <xdr:ext cx="534377" cy="259045"/>
    <xdr:sp macro="" textlink="">
      <xdr:nvSpPr>
        <xdr:cNvPr id="880" name="テキスト ボックス 879"/>
        <xdr:cNvSpPr txBox="1"/>
      </xdr:nvSpPr>
      <xdr:spPr>
        <a:xfrm>
          <a:off x="21056111" y="122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117361</xdr:rowOff>
    </xdr:from>
    <xdr:to>
      <xdr:col>107</xdr:col>
      <xdr:colOff>101600</xdr:colOff>
      <xdr:row>73</xdr:row>
      <xdr:rowOff>47511</xdr:rowOff>
    </xdr:to>
    <xdr:sp macro="" textlink="">
      <xdr:nvSpPr>
        <xdr:cNvPr id="881" name="楕円 880"/>
        <xdr:cNvSpPr/>
      </xdr:nvSpPr>
      <xdr:spPr>
        <a:xfrm>
          <a:off x="20383500" y="12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64038</xdr:rowOff>
    </xdr:from>
    <xdr:ext cx="534377" cy="259045"/>
    <xdr:sp macro="" textlink="">
      <xdr:nvSpPr>
        <xdr:cNvPr id="882" name="テキスト ボックス 881"/>
        <xdr:cNvSpPr txBox="1"/>
      </xdr:nvSpPr>
      <xdr:spPr>
        <a:xfrm>
          <a:off x="20167111" y="12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156985</xdr:rowOff>
    </xdr:from>
    <xdr:to>
      <xdr:col>102</xdr:col>
      <xdr:colOff>165100</xdr:colOff>
      <xdr:row>73</xdr:row>
      <xdr:rowOff>87135</xdr:rowOff>
    </xdr:to>
    <xdr:sp macro="" textlink="">
      <xdr:nvSpPr>
        <xdr:cNvPr id="883" name="楕円 882"/>
        <xdr:cNvSpPr/>
      </xdr:nvSpPr>
      <xdr:spPr>
        <a:xfrm>
          <a:off x="19494500" y="12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103662</xdr:rowOff>
    </xdr:from>
    <xdr:ext cx="534377" cy="259045"/>
    <xdr:sp macro="" textlink="">
      <xdr:nvSpPr>
        <xdr:cNvPr id="884" name="テキスト ボックス 883"/>
        <xdr:cNvSpPr txBox="1"/>
      </xdr:nvSpPr>
      <xdr:spPr>
        <a:xfrm>
          <a:off x="19278111" y="122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15710</xdr:rowOff>
    </xdr:from>
    <xdr:to>
      <xdr:col>98</xdr:col>
      <xdr:colOff>38100</xdr:colOff>
      <xdr:row>73</xdr:row>
      <xdr:rowOff>117310</xdr:rowOff>
    </xdr:to>
    <xdr:sp macro="" textlink="">
      <xdr:nvSpPr>
        <xdr:cNvPr id="885" name="楕円 884"/>
        <xdr:cNvSpPr/>
      </xdr:nvSpPr>
      <xdr:spPr>
        <a:xfrm>
          <a:off x="18605500" y="12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133837</xdr:rowOff>
    </xdr:from>
    <xdr:ext cx="534377" cy="259045"/>
    <xdr:sp macro="" textlink="">
      <xdr:nvSpPr>
        <xdr:cNvPr id="886" name="テキスト ボックス 885"/>
        <xdr:cNvSpPr txBox="1"/>
      </xdr:nvSpPr>
      <xdr:spPr>
        <a:xfrm>
          <a:off x="18389111" y="123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人件費は、退職者数が昨年度を上回ったことに伴う退職手当の増等により増加し、住民一人当たりの人件費も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円の増となった。類似団体と比較すると住民一人当たりの人件費は平均より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22,545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円高いため、今後も定員管理計画のもと民間委託等の推進、再任用職員などの活用、給与水準の適正化に努める。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普通建設事業費は土地開発公社の解散に伴う用地取得事業の皆減等により、住民一人当たりの普通建設事業費は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円の減となったが、引き続き類似団体中でも高額となっているため、今後もより一層プライマリーバランスに配慮した予算編成を行い、公債費の抑制に努める。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49,098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円となっており、類似団体と比較しても平均より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円高くなっている。繰出金は平成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上昇傾向にあり、これは主に国民健康保険特別会計、介護保険特別会計、後期高齢者医療特別会計への繰出金が増加したことによるものである。本市では、類似団体と比較しても高齢化率が高く、今後もより進展することが見込まれることから、予防事業等を通じて給付費の抑制を図るなど、繰出金の増加を抑制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54247</xdr:rowOff>
    </xdr:from>
    <xdr:to>
      <xdr:col>24</xdr:col>
      <xdr:colOff>63500</xdr:colOff>
      <xdr:row>33</xdr:row>
      <xdr:rowOff>73842</xdr:rowOff>
    </xdr:to>
    <xdr:cxnSp macro="">
      <xdr:nvCxnSpPr>
        <xdr:cNvPr id="63" name="直線コネクタ 62"/>
        <xdr:cNvCxnSpPr/>
      </xdr:nvCxnSpPr>
      <xdr:spPr>
        <a:xfrm flipV="1">
          <a:off x="3797300" y="57120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67310</xdr:rowOff>
    </xdr:from>
    <xdr:to>
      <xdr:col>19</xdr:col>
      <xdr:colOff>177800</xdr:colOff>
      <xdr:row>33</xdr:row>
      <xdr:rowOff>73842</xdr:rowOff>
    </xdr:to>
    <xdr:cxnSp macro="">
      <xdr:nvCxnSpPr>
        <xdr:cNvPr id="66" name="直線コネクタ 65"/>
        <xdr:cNvCxnSpPr/>
      </xdr:nvCxnSpPr>
      <xdr:spPr>
        <a:xfrm>
          <a:off x="2908300" y="57251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67310</xdr:rowOff>
    </xdr:to>
    <xdr:cxnSp macro="">
      <xdr:nvCxnSpPr>
        <xdr:cNvPr id="69" name="直線コネクタ 68"/>
        <xdr:cNvCxnSpPr/>
      </xdr:nvCxnSpPr>
      <xdr:spPr>
        <a:xfrm>
          <a:off x="2019300" y="555098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18324</xdr:rowOff>
    </xdr:to>
    <xdr:cxnSp macro="">
      <xdr:nvCxnSpPr>
        <xdr:cNvPr id="72" name="直線コネクタ 71"/>
        <xdr:cNvCxnSpPr/>
      </xdr:nvCxnSpPr>
      <xdr:spPr>
        <a:xfrm flipV="1">
          <a:off x="1130300" y="5550989"/>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3447</xdr:rowOff>
    </xdr:from>
    <xdr:to>
      <xdr:col>24</xdr:col>
      <xdr:colOff>114300</xdr:colOff>
      <xdr:row>33</xdr:row>
      <xdr:rowOff>105047</xdr:rowOff>
    </xdr:to>
    <xdr:sp macro="" textlink="">
      <xdr:nvSpPr>
        <xdr:cNvPr id="82" name="楕円 81"/>
        <xdr:cNvSpPr/>
      </xdr:nvSpPr>
      <xdr:spPr>
        <a:xfrm>
          <a:off x="4584700" y="56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26324</xdr:rowOff>
    </xdr:from>
    <xdr:ext cx="469744" cy="259045"/>
    <xdr:sp macro="" textlink="">
      <xdr:nvSpPr>
        <xdr:cNvPr id="83" name="議会費該当値テキスト"/>
        <xdr:cNvSpPr txBox="1"/>
      </xdr:nvSpPr>
      <xdr:spPr>
        <a:xfrm>
          <a:off x="4686300" y="551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23042</xdr:rowOff>
    </xdr:from>
    <xdr:to>
      <xdr:col>20</xdr:col>
      <xdr:colOff>38100</xdr:colOff>
      <xdr:row>33</xdr:row>
      <xdr:rowOff>124642</xdr:rowOff>
    </xdr:to>
    <xdr:sp macro="" textlink="">
      <xdr:nvSpPr>
        <xdr:cNvPr id="84" name="楕円 83"/>
        <xdr:cNvSpPr/>
      </xdr:nvSpPr>
      <xdr:spPr>
        <a:xfrm>
          <a:off x="3746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141169</xdr:rowOff>
    </xdr:from>
    <xdr:ext cx="469744" cy="259045"/>
    <xdr:sp macro="" textlink="">
      <xdr:nvSpPr>
        <xdr:cNvPr id="85" name="テキスト ボックス 84"/>
        <xdr:cNvSpPr txBox="1"/>
      </xdr:nvSpPr>
      <xdr:spPr>
        <a:xfrm>
          <a:off x="3562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16510</xdr:rowOff>
    </xdr:from>
    <xdr:to>
      <xdr:col>15</xdr:col>
      <xdr:colOff>101600</xdr:colOff>
      <xdr:row>33</xdr:row>
      <xdr:rowOff>118110</xdr:rowOff>
    </xdr:to>
    <xdr:sp macro="" textlink="">
      <xdr:nvSpPr>
        <xdr:cNvPr id="86" name="楕円 85"/>
        <xdr:cNvSpPr/>
      </xdr:nvSpPr>
      <xdr:spPr>
        <a:xfrm>
          <a:off x="2857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134637</xdr:rowOff>
    </xdr:from>
    <xdr:ext cx="469744" cy="259045"/>
    <xdr:sp macro="" textlink="">
      <xdr:nvSpPr>
        <xdr:cNvPr id="87" name="テキスト ボックス 86"/>
        <xdr:cNvSpPr txBox="1"/>
      </xdr:nvSpPr>
      <xdr:spPr>
        <a:xfrm>
          <a:off x="2673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13789</xdr:rowOff>
    </xdr:from>
    <xdr:to>
      <xdr:col>10</xdr:col>
      <xdr:colOff>165100</xdr:colOff>
      <xdr:row>32</xdr:row>
      <xdr:rowOff>115389</xdr:rowOff>
    </xdr:to>
    <xdr:sp macro="" textlink="">
      <xdr:nvSpPr>
        <xdr:cNvPr id="88" name="楕円 87"/>
        <xdr:cNvSpPr/>
      </xdr:nvSpPr>
      <xdr:spPr>
        <a:xfrm>
          <a:off x="1968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131916</xdr:rowOff>
    </xdr:from>
    <xdr:ext cx="469744" cy="259045"/>
    <xdr:sp macro="" textlink="">
      <xdr:nvSpPr>
        <xdr:cNvPr id="89" name="テキスト ボックス 88"/>
        <xdr:cNvSpPr txBox="1"/>
      </xdr:nvSpPr>
      <xdr:spPr>
        <a:xfrm>
          <a:off x="1784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138974</xdr:rowOff>
    </xdr:from>
    <xdr:to>
      <xdr:col>6</xdr:col>
      <xdr:colOff>38100</xdr:colOff>
      <xdr:row>33</xdr:row>
      <xdr:rowOff>69124</xdr:rowOff>
    </xdr:to>
    <xdr:sp macro="" textlink="">
      <xdr:nvSpPr>
        <xdr:cNvPr id="90" name="楕円 89"/>
        <xdr:cNvSpPr/>
      </xdr:nvSpPr>
      <xdr:spPr>
        <a:xfrm>
          <a:off x="1079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85651</xdr:rowOff>
    </xdr:from>
    <xdr:ext cx="469744" cy="259045"/>
    <xdr:sp macro="" textlink="">
      <xdr:nvSpPr>
        <xdr:cNvPr id="91" name="テキスト ボックス 90"/>
        <xdr:cNvSpPr txBox="1"/>
      </xdr:nvSpPr>
      <xdr:spPr>
        <a:xfrm>
          <a:off x="895428"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117320</xdr:rowOff>
    </xdr:from>
    <xdr:to>
      <xdr:col>24</xdr:col>
      <xdr:colOff>63500</xdr:colOff>
      <xdr:row>56</xdr:row>
      <xdr:rowOff>56421</xdr:rowOff>
    </xdr:to>
    <xdr:cxnSp macro="">
      <xdr:nvCxnSpPr>
        <xdr:cNvPr id="119" name="直線コネクタ 118"/>
        <xdr:cNvCxnSpPr/>
      </xdr:nvCxnSpPr>
      <xdr:spPr>
        <a:xfrm>
          <a:off x="3797300" y="9547070"/>
          <a:ext cx="8382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92220</xdr:rowOff>
    </xdr:from>
    <xdr:to>
      <xdr:col>19</xdr:col>
      <xdr:colOff>177800</xdr:colOff>
      <xdr:row>55</xdr:row>
      <xdr:rowOff>117320</xdr:rowOff>
    </xdr:to>
    <xdr:cxnSp macro="">
      <xdr:nvCxnSpPr>
        <xdr:cNvPr id="122" name="直線コネクタ 121"/>
        <xdr:cNvCxnSpPr/>
      </xdr:nvCxnSpPr>
      <xdr:spPr>
        <a:xfrm>
          <a:off x="2908300" y="9521970"/>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167680</xdr:rowOff>
    </xdr:from>
    <xdr:to>
      <xdr:col>15</xdr:col>
      <xdr:colOff>50800</xdr:colOff>
      <xdr:row>55</xdr:row>
      <xdr:rowOff>92220</xdr:rowOff>
    </xdr:to>
    <xdr:cxnSp macro="">
      <xdr:nvCxnSpPr>
        <xdr:cNvPr id="125" name="直線コネクタ 124"/>
        <xdr:cNvCxnSpPr/>
      </xdr:nvCxnSpPr>
      <xdr:spPr>
        <a:xfrm>
          <a:off x="2019300" y="9425980"/>
          <a:ext cx="889000" cy="9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167680</xdr:rowOff>
    </xdr:from>
    <xdr:to>
      <xdr:col>10</xdr:col>
      <xdr:colOff>114300</xdr:colOff>
      <xdr:row>55</xdr:row>
      <xdr:rowOff>135151</xdr:rowOff>
    </xdr:to>
    <xdr:cxnSp macro="">
      <xdr:nvCxnSpPr>
        <xdr:cNvPr id="128" name="直線コネクタ 127"/>
        <xdr:cNvCxnSpPr/>
      </xdr:nvCxnSpPr>
      <xdr:spPr>
        <a:xfrm flipV="1">
          <a:off x="1130300" y="9425980"/>
          <a:ext cx="889000" cy="1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5621</xdr:rowOff>
    </xdr:from>
    <xdr:to>
      <xdr:col>24</xdr:col>
      <xdr:colOff>114300</xdr:colOff>
      <xdr:row>56</xdr:row>
      <xdr:rowOff>107221</xdr:rowOff>
    </xdr:to>
    <xdr:sp macro="" textlink="">
      <xdr:nvSpPr>
        <xdr:cNvPr id="138" name="楕円 137"/>
        <xdr:cNvSpPr/>
      </xdr:nvSpPr>
      <xdr:spPr>
        <a:xfrm>
          <a:off x="4584700" y="96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28498</xdr:rowOff>
    </xdr:from>
    <xdr:ext cx="534377" cy="259045"/>
    <xdr:sp macro="" textlink="">
      <xdr:nvSpPr>
        <xdr:cNvPr id="139" name="総務費該当値テキスト"/>
        <xdr:cNvSpPr txBox="1"/>
      </xdr:nvSpPr>
      <xdr:spPr>
        <a:xfrm>
          <a:off x="4686300" y="94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66520</xdr:rowOff>
    </xdr:from>
    <xdr:to>
      <xdr:col>20</xdr:col>
      <xdr:colOff>38100</xdr:colOff>
      <xdr:row>55</xdr:row>
      <xdr:rowOff>168120</xdr:rowOff>
    </xdr:to>
    <xdr:sp macro="" textlink="">
      <xdr:nvSpPr>
        <xdr:cNvPr id="140" name="楕円 139"/>
        <xdr:cNvSpPr/>
      </xdr:nvSpPr>
      <xdr:spPr>
        <a:xfrm>
          <a:off x="3746500" y="9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13197</xdr:rowOff>
    </xdr:from>
    <xdr:ext cx="534377" cy="259045"/>
    <xdr:sp macro="" textlink="">
      <xdr:nvSpPr>
        <xdr:cNvPr id="141" name="テキスト ボックス 140"/>
        <xdr:cNvSpPr txBox="1"/>
      </xdr:nvSpPr>
      <xdr:spPr>
        <a:xfrm>
          <a:off x="3530111" y="927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41420</xdr:rowOff>
    </xdr:from>
    <xdr:to>
      <xdr:col>15</xdr:col>
      <xdr:colOff>101600</xdr:colOff>
      <xdr:row>55</xdr:row>
      <xdr:rowOff>143020</xdr:rowOff>
    </xdr:to>
    <xdr:sp macro="" textlink="">
      <xdr:nvSpPr>
        <xdr:cNvPr id="142" name="楕円 141"/>
        <xdr:cNvSpPr/>
      </xdr:nvSpPr>
      <xdr:spPr>
        <a:xfrm>
          <a:off x="2857500" y="94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159547</xdr:rowOff>
    </xdr:from>
    <xdr:ext cx="534377" cy="259045"/>
    <xdr:sp macro="" textlink="">
      <xdr:nvSpPr>
        <xdr:cNvPr id="143" name="テキスト ボックス 142"/>
        <xdr:cNvSpPr txBox="1"/>
      </xdr:nvSpPr>
      <xdr:spPr>
        <a:xfrm>
          <a:off x="2641111" y="92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116880</xdr:rowOff>
    </xdr:from>
    <xdr:to>
      <xdr:col>10</xdr:col>
      <xdr:colOff>165100</xdr:colOff>
      <xdr:row>55</xdr:row>
      <xdr:rowOff>47030</xdr:rowOff>
    </xdr:to>
    <xdr:sp macro="" textlink="">
      <xdr:nvSpPr>
        <xdr:cNvPr id="144" name="楕円 143"/>
        <xdr:cNvSpPr/>
      </xdr:nvSpPr>
      <xdr:spPr>
        <a:xfrm>
          <a:off x="1968500" y="93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63557</xdr:rowOff>
    </xdr:from>
    <xdr:ext cx="534377" cy="259045"/>
    <xdr:sp macro="" textlink="">
      <xdr:nvSpPr>
        <xdr:cNvPr id="145" name="テキスト ボックス 144"/>
        <xdr:cNvSpPr txBox="1"/>
      </xdr:nvSpPr>
      <xdr:spPr>
        <a:xfrm>
          <a:off x="1752111" y="91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84351</xdr:rowOff>
    </xdr:from>
    <xdr:to>
      <xdr:col>6</xdr:col>
      <xdr:colOff>38100</xdr:colOff>
      <xdr:row>56</xdr:row>
      <xdr:rowOff>14501</xdr:rowOff>
    </xdr:to>
    <xdr:sp macro="" textlink="">
      <xdr:nvSpPr>
        <xdr:cNvPr id="146" name="楕円 145"/>
        <xdr:cNvSpPr/>
      </xdr:nvSpPr>
      <xdr:spPr>
        <a:xfrm>
          <a:off x="1079500" y="95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31028</xdr:rowOff>
    </xdr:from>
    <xdr:ext cx="534377" cy="259045"/>
    <xdr:sp macro="" textlink="">
      <xdr:nvSpPr>
        <xdr:cNvPr id="147" name="テキスト ボックス 146"/>
        <xdr:cNvSpPr txBox="1"/>
      </xdr:nvSpPr>
      <xdr:spPr>
        <a:xfrm>
          <a:off x="863111" y="92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49936</xdr:rowOff>
    </xdr:from>
    <xdr:to>
      <xdr:col>24</xdr:col>
      <xdr:colOff>63500</xdr:colOff>
      <xdr:row>75</xdr:row>
      <xdr:rowOff>129959</xdr:rowOff>
    </xdr:to>
    <xdr:cxnSp macro="">
      <xdr:nvCxnSpPr>
        <xdr:cNvPr id="177" name="直線コネクタ 176"/>
        <xdr:cNvCxnSpPr/>
      </xdr:nvCxnSpPr>
      <xdr:spPr>
        <a:xfrm>
          <a:off x="3797300" y="12908686"/>
          <a:ext cx="8382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49936</xdr:rowOff>
    </xdr:from>
    <xdr:to>
      <xdr:col>19</xdr:col>
      <xdr:colOff>177800</xdr:colOff>
      <xdr:row>75</xdr:row>
      <xdr:rowOff>111861</xdr:rowOff>
    </xdr:to>
    <xdr:cxnSp macro="">
      <xdr:nvCxnSpPr>
        <xdr:cNvPr id="180" name="直線コネクタ 179"/>
        <xdr:cNvCxnSpPr/>
      </xdr:nvCxnSpPr>
      <xdr:spPr>
        <a:xfrm flipV="1">
          <a:off x="2908300" y="12908686"/>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111861</xdr:rowOff>
    </xdr:from>
    <xdr:to>
      <xdr:col>15</xdr:col>
      <xdr:colOff>50800</xdr:colOff>
      <xdr:row>76</xdr:row>
      <xdr:rowOff>51791</xdr:rowOff>
    </xdr:to>
    <xdr:cxnSp macro="">
      <xdr:nvCxnSpPr>
        <xdr:cNvPr id="183" name="直線コネクタ 182"/>
        <xdr:cNvCxnSpPr/>
      </xdr:nvCxnSpPr>
      <xdr:spPr>
        <a:xfrm flipV="1">
          <a:off x="2019300" y="12970611"/>
          <a:ext cx="8890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51791</xdr:rowOff>
    </xdr:from>
    <xdr:to>
      <xdr:col>10</xdr:col>
      <xdr:colOff>114300</xdr:colOff>
      <xdr:row>76</xdr:row>
      <xdr:rowOff>69202</xdr:rowOff>
    </xdr:to>
    <xdr:cxnSp macro="">
      <xdr:nvCxnSpPr>
        <xdr:cNvPr id="186" name="直線コネクタ 185"/>
        <xdr:cNvCxnSpPr/>
      </xdr:nvCxnSpPr>
      <xdr:spPr>
        <a:xfrm flipV="1">
          <a:off x="1130300" y="1308199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79159</xdr:rowOff>
    </xdr:from>
    <xdr:to>
      <xdr:col>24</xdr:col>
      <xdr:colOff>114300</xdr:colOff>
      <xdr:row>76</xdr:row>
      <xdr:rowOff>9308</xdr:rowOff>
    </xdr:to>
    <xdr:sp macro="" textlink="">
      <xdr:nvSpPr>
        <xdr:cNvPr id="196" name="楕円 195"/>
        <xdr:cNvSpPr/>
      </xdr:nvSpPr>
      <xdr:spPr>
        <a:xfrm>
          <a:off x="4584700" y="1293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102036</xdr:rowOff>
    </xdr:from>
    <xdr:ext cx="599010" cy="259045"/>
    <xdr:sp macro="" textlink="">
      <xdr:nvSpPr>
        <xdr:cNvPr id="197" name="民生費該当値テキスト"/>
        <xdr:cNvSpPr txBox="1"/>
      </xdr:nvSpPr>
      <xdr:spPr>
        <a:xfrm>
          <a:off x="4686300" y="1278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170586</xdr:rowOff>
    </xdr:from>
    <xdr:to>
      <xdr:col>20</xdr:col>
      <xdr:colOff>38100</xdr:colOff>
      <xdr:row>75</xdr:row>
      <xdr:rowOff>100736</xdr:rowOff>
    </xdr:to>
    <xdr:sp macro="" textlink="">
      <xdr:nvSpPr>
        <xdr:cNvPr id="198" name="楕円 197"/>
        <xdr:cNvSpPr/>
      </xdr:nvSpPr>
      <xdr:spPr>
        <a:xfrm>
          <a:off x="3746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117263</xdr:rowOff>
    </xdr:from>
    <xdr:ext cx="599010" cy="259045"/>
    <xdr:sp macro="" textlink="">
      <xdr:nvSpPr>
        <xdr:cNvPr id="199" name="テキスト ボックス 198"/>
        <xdr:cNvSpPr txBox="1"/>
      </xdr:nvSpPr>
      <xdr:spPr>
        <a:xfrm>
          <a:off x="3497795" y="1263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61061</xdr:rowOff>
    </xdr:from>
    <xdr:to>
      <xdr:col>15</xdr:col>
      <xdr:colOff>101600</xdr:colOff>
      <xdr:row>75</xdr:row>
      <xdr:rowOff>162661</xdr:rowOff>
    </xdr:to>
    <xdr:sp macro="" textlink="">
      <xdr:nvSpPr>
        <xdr:cNvPr id="200" name="楕円 199"/>
        <xdr:cNvSpPr/>
      </xdr:nvSpPr>
      <xdr:spPr>
        <a:xfrm>
          <a:off x="28575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7738</xdr:rowOff>
    </xdr:from>
    <xdr:ext cx="599010" cy="259045"/>
    <xdr:sp macro="" textlink="">
      <xdr:nvSpPr>
        <xdr:cNvPr id="201" name="テキスト ボックス 200"/>
        <xdr:cNvSpPr txBox="1"/>
      </xdr:nvSpPr>
      <xdr:spPr>
        <a:xfrm>
          <a:off x="2608795" y="126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991</xdr:rowOff>
    </xdr:from>
    <xdr:to>
      <xdr:col>10</xdr:col>
      <xdr:colOff>165100</xdr:colOff>
      <xdr:row>76</xdr:row>
      <xdr:rowOff>102591</xdr:rowOff>
    </xdr:to>
    <xdr:sp macro="" textlink="">
      <xdr:nvSpPr>
        <xdr:cNvPr id="202" name="楕円 201"/>
        <xdr:cNvSpPr/>
      </xdr:nvSpPr>
      <xdr:spPr>
        <a:xfrm>
          <a:off x="1968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119118</xdr:rowOff>
    </xdr:from>
    <xdr:ext cx="599010" cy="259045"/>
    <xdr:sp macro="" textlink="">
      <xdr:nvSpPr>
        <xdr:cNvPr id="203" name="テキスト ボックス 202"/>
        <xdr:cNvSpPr txBox="1"/>
      </xdr:nvSpPr>
      <xdr:spPr>
        <a:xfrm>
          <a:off x="1719795"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18402</xdr:rowOff>
    </xdr:from>
    <xdr:to>
      <xdr:col>6</xdr:col>
      <xdr:colOff>38100</xdr:colOff>
      <xdr:row>76</xdr:row>
      <xdr:rowOff>120002</xdr:rowOff>
    </xdr:to>
    <xdr:sp macro="" textlink="">
      <xdr:nvSpPr>
        <xdr:cNvPr id="204" name="楕円 203"/>
        <xdr:cNvSpPr/>
      </xdr:nvSpPr>
      <xdr:spPr>
        <a:xfrm>
          <a:off x="1079500" y="13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136529</xdr:rowOff>
    </xdr:from>
    <xdr:ext cx="599010" cy="259045"/>
    <xdr:sp macro="" textlink="">
      <xdr:nvSpPr>
        <xdr:cNvPr id="205" name="テキスト ボックス 204"/>
        <xdr:cNvSpPr txBox="1"/>
      </xdr:nvSpPr>
      <xdr:spPr>
        <a:xfrm>
          <a:off x="830795" y="128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93425</xdr:rowOff>
    </xdr:from>
    <xdr:to>
      <xdr:col>24</xdr:col>
      <xdr:colOff>63500</xdr:colOff>
      <xdr:row>95</xdr:row>
      <xdr:rowOff>109263</xdr:rowOff>
    </xdr:to>
    <xdr:cxnSp macro="">
      <xdr:nvCxnSpPr>
        <xdr:cNvPr id="237" name="直線コネクタ 236"/>
        <xdr:cNvCxnSpPr/>
      </xdr:nvCxnSpPr>
      <xdr:spPr>
        <a:xfrm>
          <a:off x="3797300" y="16038275"/>
          <a:ext cx="838200" cy="3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93425</xdr:rowOff>
    </xdr:from>
    <xdr:to>
      <xdr:col>19</xdr:col>
      <xdr:colOff>177800</xdr:colOff>
      <xdr:row>95</xdr:row>
      <xdr:rowOff>145089</xdr:rowOff>
    </xdr:to>
    <xdr:cxnSp macro="">
      <xdr:nvCxnSpPr>
        <xdr:cNvPr id="240" name="直線コネクタ 239"/>
        <xdr:cNvCxnSpPr/>
      </xdr:nvCxnSpPr>
      <xdr:spPr>
        <a:xfrm flipV="1">
          <a:off x="2908300" y="16038275"/>
          <a:ext cx="8890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90159</xdr:rowOff>
    </xdr:from>
    <xdr:to>
      <xdr:col>15</xdr:col>
      <xdr:colOff>50800</xdr:colOff>
      <xdr:row>95</xdr:row>
      <xdr:rowOff>145089</xdr:rowOff>
    </xdr:to>
    <xdr:cxnSp macro="">
      <xdr:nvCxnSpPr>
        <xdr:cNvPr id="243" name="直線コネクタ 242"/>
        <xdr:cNvCxnSpPr/>
      </xdr:nvCxnSpPr>
      <xdr:spPr>
        <a:xfrm>
          <a:off x="2019300" y="15863559"/>
          <a:ext cx="889000" cy="56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90159</xdr:rowOff>
    </xdr:from>
    <xdr:to>
      <xdr:col>10</xdr:col>
      <xdr:colOff>114300</xdr:colOff>
      <xdr:row>94</xdr:row>
      <xdr:rowOff>161482</xdr:rowOff>
    </xdr:to>
    <xdr:cxnSp macro="">
      <xdr:nvCxnSpPr>
        <xdr:cNvPr id="246" name="直線コネクタ 245"/>
        <xdr:cNvCxnSpPr/>
      </xdr:nvCxnSpPr>
      <xdr:spPr>
        <a:xfrm flipV="1">
          <a:off x="1130300" y="15863559"/>
          <a:ext cx="889000" cy="4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58463</xdr:rowOff>
    </xdr:from>
    <xdr:to>
      <xdr:col>24</xdr:col>
      <xdr:colOff>114300</xdr:colOff>
      <xdr:row>95</xdr:row>
      <xdr:rowOff>160063</xdr:rowOff>
    </xdr:to>
    <xdr:sp macro="" textlink="">
      <xdr:nvSpPr>
        <xdr:cNvPr id="256" name="楕円 255"/>
        <xdr:cNvSpPr/>
      </xdr:nvSpPr>
      <xdr:spPr>
        <a:xfrm>
          <a:off x="4584700" y="163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81340</xdr:rowOff>
    </xdr:from>
    <xdr:ext cx="534377" cy="259045"/>
    <xdr:sp macro="" textlink="">
      <xdr:nvSpPr>
        <xdr:cNvPr id="257" name="衛生費該当値テキスト"/>
        <xdr:cNvSpPr txBox="1"/>
      </xdr:nvSpPr>
      <xdr:spPr>
        <a:xfrm>
          <a:off x="4686300" y="1619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42625</xdr:rowOff>
    </xdr:from>
    <xdr:to>
      <xdr:col>20</xdr:col>
      <xdr:colOff>38100</xdr:colOff>
      <xdr:row>93</xdr:row>
      <xdr:rowOff>144225</xdr:rowOff>
    </xdr:to>
    <xdr:sp macro="" textlink="">
      <xdr:nvSpPr>
        <xdr:cNvPr id="258" name="楕円 257"/>
        <xdr:cNvSpPr/>
      </xdr:nvSpPr>
      <xdr:spPr>
        <a:xfrm>
          <a:off x="3746500" y="159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160752</xdr:rowOff>
    </xdr:from>
    <xdr:ext cx="534377" cy="259045"/>
    <xdr:sp macro="" textlink="">
      <xdr:nvSpPr>
        <xdr:cNvPr id="259" name="テキスト ボックス 258"/>
        <xdr:cNvSpPr txBox="1"/>
      </xdr:nvSpPr>
      <xdr:spPr>
        <a:xfrm>
          <a:off x="3530111" y="15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94289</xdr:rowOff>
    </xdr:from>
    <xdr:to>
      <xdr:col>15</xdr:col>
      <xdr:colOff>101600</xdr:colOff>
      <xdr:row>96</xdr:row>
      <xdr:rowOff>24439</xdr:rowOff>
    </xdr:to>
    <xdr:sp macro="" textlink="">
      <xdr:nvSpPr>
        <xdr:cNvPr id="260" name="楕円 259"/>
        <xdr:cNvSpPr/>
      </xdr:nvSpPr>
      <xdr:spPr>
        <a:xfrm>
          <a:off x="2857500" y="163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40966</xdr:rowOff>
    </xdr:from>
    <xdr:ext cx="534377" cy="259045"/>
    <xdr:sp macro="" textlink="">
      <xdr:nvSpPr>
        <xdr:cNvPr id="261" name="テキスト ボックス 260"/>
        <xdr:cNvSpPr txBox="1"/>
      </xdr:nvSpPr>
      <xdr:spPr>
        <a:xfrm>
          <a:off x="2641111" y="161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39359</xdr:rowOff>
    </xdr:from>
    <xdr:to>
      <xdr:col>10</xdr:col>
      <xdr:colOff>165100</xdr:colOff>
      <xdr:row>92</xdr:row>
      <xdr:rowOff>140959</xdr:rowOff>
    </xdr:to>
    <xdr:sp macro="" textlink="">
      <xdr:nvSpPr>
        <xdr:cNvPr id="262" name="楕円 261"/>
        <xdr:cNvSpPr/>
      </xdr:nvSpPr>
      <xdr:spPr>
        <a:xfrm>
          <a:off x="1968500" y="158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157486</xdr:rowOff>
    </xdr:from>
    <xdr:ext cx="534377" cy="259045"/>
    <xdr:sp macro="" textlink="">
      <xdr:nvSpPr>
        <xdr:cNvPr id="263" name="テキスト ボックス 262"/>
        <xdr:cNvSpPr txBox="1"/>
      </xdr:nvSpPr>
      <xdr:spPr>
        <a:xfrm>
          <a:off x="1752111" y="155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110682</xdr:rowOff>
    </xdr:from>
    <xdr:to>
      <xdr:col>6</xdr:col>
      <xdr:colOff>38100</xdr:colOff>
      <xdr:row>95</xdr:row>
      <xdr:rowOff>40832</xdr:rowOff>
    </xdr:to>
    <xdr:sp macro="" textlink="">
      <xdr:nvSpPr>
        <xdr:cNvPr id="264" name="楕円 263"/>
        <xdr:cNvSpPr/>
      </xdr:nvSpPr>
      <xdr:spPr>
        <a:xfrm>
          <a:off x="1079500" y="162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57359</xdr:rowOff>
    </xdr:from>
    <xdr:ext cx="534377" cy="259045"/>
    <xdr:sp macro="" textlink="">
      <xdr:nvSpPr>
        <xdr:cNvPr id="265" name="テキスト ボックス 264"/>
        <xdr:cNvSpPr txBox="1"/>
      </xdr:nvSpPr>
      <xdr:spPr>
        <a:xfrm>
          <a:off x="863111" y="160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67463</xdr:rowOff>
    </xdr:from>
    <xdr:to>
      <xdr:col>55</xdr:col>
      <xdr:colOff>0</xdr:colOff>
      <xdr:row>36</xdr:row>
      <xdr:rowOff>92151</xdr:rowOff>
    </xdr:to>
    <xdr:cxnSp macro="">
      <xdr:nvCxnSpPr>
        <xdr:cNvPr id="292" name="直線コネクタ 291"/>
        <xdr:cNvCxnSpPr/>
      </xdr:nvCxnSpPr>
      <xdr:spPr>
        <a:xfrm flipV="1">
          <a:off x="9639300" y="6239663"/>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92151</xdr:rowOff>
    </xdr:from>
    <xdr:to>
      <xdr:col>50</xdr:col>
      <xdr:colOff>114300</xdr:colOff>
      <xdr:row>36</xdr:row>
      <xdr:rowOff>110896</xdr:rowOff>
    </xdr:to>
    <xdr:cxnSp macro="">
      <xdr:nvCxnSpPr>
        <xdr:cNvPr id="295" name="直線コネクタ 294"/>
        <xdr:cNvCxnSpPr/>
      </xdr:nvCxnSpPr>
      <xdr:spPr>
        <a:xfrm flipV="1">
          <a:off x="8750300" y="62643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86208</xdr:rowOff>
    </xdr:from>
    <xdr:to>
      <xdr:col>45</xdr:col>
      <xdr:colOff>177800</xdr:colOff>
      <xdr:row>36</xdr:row>
      <xdr:rowOff>110896</xdr:rowOff>
    </xdr:to>
    <xdr:cxnSp macro="">
      <xdr:nvCxnSpPr>
        <xdr:cNvPr id="298" name="直線コネクタ 297"/>
        <xdr:cNvCxnSpPr/>
      </xdr:nvCxnSpPr>
      <xdr:spPr>
        <a:xfrm>
          <a:off x="7861300" y="62584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71577</xdr:rowOff>
    </xdr:from>
    <xdr:to>
      <xdr:col>41</xdr:col>
      <xdr:colOff>50800</xdr:colOff>
      <xdr:row>36</xdr:row>
      <xdr:rowOff>86208</xdr:rowOff>
    </xdr:to>
    <xdr:cxnSp macro="">
      <xdr:nvCxnSpPr>
        <xdr:cNvPr id="301" name="直線コネクタ 300"/>
        <xdr:cNvCxnSpPr/>
      </xdr:nvCxnSpPr>
      <xdr:spPr>
        <a:xfrm>
          <a:off x="6972300" y="607232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16663</xdr:rowOff>
    </xdr:from>
    <xdr:to>
      <xdr:col>55</xdr:col>
      <xdr:colOff>50800</xdr:colOff>
      <xdr:row>36</xdr:row>
      <xdr:rowOff>118263</xdr:rowOff>
    </xdr:to>
    <xdr:sp macro="" textlink="">
      <xdr:nvSpPr>
        <xdr:cNvPr id="311" name="楕円 310"/>
        <xdr:cNvSpPr/>
      </xdr:nvSpPr>
      <xdr:spPr>
        <a:xfrm>
          <a:off x="104267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39540</xdr:rowOff>
    </xdr:from>
    <xdr:ext cx="378565" cy="259045"/>
    <xdr:sp macro="" textlink="">
      <xdr:nvSpPr>
        <xdr:cNvPr id="312" name="労働費該当値テキスト"/>
        <xdr:cNvSpPr txBox="1"/>
      </xdr:nvSpPr>
      <xdr:spPr>
        <a:xfrm>
          <a:off x="10528300" y="6040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41351</xdr:rowOff>
    </xdr:from>
    <xdr:to>
      <xdr:col>50</xdr:col>
      <xdr:colOff>165100</xdr:colOff>
      <xdr:row>36</xdr:row>
      <xdr:rowOff>142951</xdr:rowOff>
    </xdr:to>
    <xdr:sp macro="" textlink="">
      <xdr:nvSpPr>
        <xdr:cNvPr id="313" name="楕円 312"/>
        <xdr:cNvSpPr/>
      </xdr:nvSpPr>
      <xdr:spPr>
        <a:xfrm>
          <a:off x="9588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159478</xdr:rowOff>
    </xdr:from>
    <xdr:ext cx="378565" cy="259045"/>
    <xdr:sp macro="" textlink="">
      <xdr:nvSpPr>
        <xdr:cNvPr id="314" name="テキスト ボックス 313"/>
        <xdr:cNvSpPr txBox="1"/>
      </xdr:nvSpPr>
      <xdr:spPr>
        <a:xfrm>
          <a:off x="9450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60096</xdr:rowOff>
    </xdr:from>
    <xdr:to>
      <xdr:col>46</xdr:col>
      <xdr:colOff>38100</xdr:colOff>
      <xdr:row>36</xdr:row>
      <xdr:rowOff>161696</xdr:rowOff>
    </xdr:to>
    <xdr:sp macro="" textlink="">
      <xdr:nvSpPr>
        <xdr:cNvPr id="315" name="楕円 314"/>
        <xdr:cNvSpPr/>
      </xdr:nvSpPr>
      <xdr:spPr>
        <a:xfrm>
          <a:off x="8699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6773</xdr:rowOff>
    </xdr:from>
    <xdr:ext cx="378565" cy="259045"/>
    <xdr:sp macro="" textlink="">
      <xdr:nvSpPr>
        <xdr:cNvPr id="316" name="テキスト ボックス 315"/>
        <xdr:cNvSpPr txBox="1"/>
      </xdr:nvSpPr>
      <xdr:spPr>
        <a:xfrm>
          <a:off x="8561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35408</xdr:rowOff>
    </xdr:from>
    <xdr:to>
      <xdr:col>41</xdr:col>
      <xdr:colOff>101600</xdr:colOff>
      <xdr:row>36</xdr:row>
      <xdr:rowOff>137008</xdr:rowOff>
    </xdr:to>
    <xdr:sp macro="" textlink="">
      <xdr:nvSpPr>
        <xdr:cNvPr id="317" name="楕円 316"/>
        <xdr:cNvSpPr/>
      </xdr:nvSpPr>
      <xdr:spPr>
        <a:xfrm>
          <a:off x="7810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153535</xdr:rowOff>
    </xdr:from>
    <xdr:ext cx="378565" cy="259045"/>
    <xdr:sp macro="" textlink="">
      <xdr:nvSpPr>
        <xdr:cNvPr id="318" name="テキスト ボックス 317"/>
        <xdr:cNvSpPr txBox="1"/>
      </xdr:nvSpPr>
      <xdr:spPr>
        <a:xfrm>
          <a:off x="7672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20777</xdr:rowOff>
    </xdr:from>
    <xdr:to>
      <xdr:col>36</xdr:col>
      <xdr:colOff>165100</xdr:colOff>
      <xdr:row>35</xdr:row>
      <xdr:rowOff>122377</xdr:rowOff>
    </xdr:to>
    <xdr:sp macro="" textlink="">
      <xdr:nvSpPr>
        <xdr:cNvPr id="319" name="楕円 318"/>
        <xdr:cNvSpPr/>
      </xdr:nvSpPr>
      <xdr:spPr>
        <a:xfrm>
          <a:off x="6921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138904</xdr:rowOff>
    </xdr:from>
    <xdr:ext cx="469744" cy="259045"/>
    <xdr:sp macro="" textlink="">
      <xdr:nvSpPr>
        <xdr:cNvPr id="320" name="テキスト ボックス 319"/>
        <xdr:cNvSpPr txBox="1"/>
      </xdr:nvSpPr>
      <xdr:spPr>
        <a:xfrm>
          <a:off x="6737428" y="57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40533</xdr:rowOff>
    </xdr:from>
    <xdr:to>
      <xdr:col>55</xdr:col>
      <xdr:colOff>0</xdr:colOff>
      <xdr:row>54</xdr:row>
      <xdr:rowOff>100289</xdr:rowOff>
    </xdr:to>
    <xdr:cxnSp macro="">
      <xdr:nvCxnSpPr>
        <xdr:cNvPr id="347" name="直線コネクタ 346"/>
        <xdr:cNvCxnSpPr/>
      </xdr:nvCxnSpPr>
      <xdr:spPr>
        <a:xfrm flipV="1">
          <a:off x="9639300" y="9298833"/>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100289</xdr:rowOff>
    </xdr:from>
    <xdr:to>
      <xdr:col>50</xdr:col>
      <xdr:colOff>114300</xdr:colOff>
      <xdr:row>54</xdr:row>
      <xdr:rowOff>154101</xdr:rowOff>
    </xdr:to>
    <xdr:cxnSp macro="">
      <xdr:nvCxnSpPr>
        <xdr:cNvPr id="350" name="直線コネクタ 349"/>
        <xdr:cNvCxnSpPr/>
      </xdr:nvCxnSpPr>
      <xdr:spPr>
        <a:xfrm flipV="1">
          <a:off x="8750300" y="9358589"/>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154101</xdr:rowOff>
    </xdr:from>
    <xdr:to>
      <xdr:col>45</xdr:col>
      <xdr:colOff>177800</xdr:colOff>
      <xdr:row>55</xdr:row>
      <xdr:rowOff>34179</xdr:rowOff>
    </xdr:to>
    <xdr:cxnSp macro="">
      <xdr:nvCxnSpPr>
        <xdr:cNvPr id="353" name="直線コネクタ 352"/>
        <xdr:cNvCxnSpPr/>
      </xdr:nvCxnSpPr>
      <xdr:spPr>
        <a:xfrm flipV="1">
          <a:off x="7861300" y="9412401"/>
          <a:ext cx="889000" cy="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34179</xdr:rowOff>
    </xdr:from>
    <xdr:to>
      <xdr:col>41</xdr:col>
      <xdr:colOff>50800</xdr:colOff>
      <xdr:row>55</xdr:row>
      <xdr:rowOff>78253</xdr:rowOff>
    </xdr:to>
    <xdr:cxnSp macro="">
      <xdr:nvCxnSpPr>
        <xdr:cNvPr id="356" name="直線コネクタ 355"/>
        <xdr:cNvCxnSpPr/>
      </xdr:nvCxnSpPr>
      <xdr:spPr>
        <a:xfrm flipV="1">
          <a:off x="6972300" y="9463929"/>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161183</xdr:rowOff>
    </xdr:from>
    <xdr:to>
      <xdr:col>55</xdr:col>
      <xdr:colOff>50800</xdr:colOff>
      <xdr:row>54</xdr:row>
      <xdr:rowOff>91333</xdr:rowOff>
    </xdr:to>
    <xdr:sp macro="" textlink="">
      <xdr:nvSpPr>
        <xdr:cNvPr id="366" name="楕円 365"/>
        <xdr:cNvSpPr/>
      </xdr:nvSpPr>
      <xdr:spPr>
        <a:xfrm>
          <a:off x="10426700" y="92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12610</xdr:rowOff>
    </xdr:from>
    <xdr:ext cx="534377" cy="259045"/>
    <xdr:sp macro="" textlink="">
      <xdr:nvSpPr>
        <xdr:cNvPr id="367" name="農林水産業費該当値テキスト"/>
        <xdr:cNvSpPr txBox="1"/>
      </xdr:nvSpPr>
      <xdr:spPr>
        <a:xfrm>
          <a:off x="10528300" y="909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49489</xdr:rowOff>
    </xdr:from>
    <xdr:to>
      <xdr:col>50</xdr:col>
      <xdr:colOff>165100</xdr:colOff>
      <xdr:row>54</xdr:row>
      <xdr:rowOff>151089</xdr:rowOff>
    </xdr:to>
    <xdr:sp macro="" textlink="">
      <xdr:nvSpPr>
        <xdr:cNvPr id="368" name="楕円 367"/>
        <xdr:cNvSpPr/>
      </xdr:nvSpPr>
      <xdr:spPr>
        <a:xfrm>
          <a:off x="9588500" y="93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167616</xdr:rowOff>
    </xdr:from>
    <xdr:ext cx="534377" cy="259045"/>
    <xdr:sp macro="" textlink="">
      <xdr:nvSpPr>
        <xdr:cNvPr id="369" name="テキスト ボックス 368"/>
        <xdr:cNvSpPr txBox="1"/>
      </xdr:nvSpPr>
      <xdr:spPr>
        <a:xfrm>
          <a:off x="9372111" y="90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103301</xdr:rowOff>
    </xdr:from>
    <xdr:to>
      <xdr:col>46</xdr:col>
      <xdr:colOff>38100</xdr:colOff>
      <xdr:row>55</xdr:row>
      <xdr:rowOff>33451</xdr:rowOff>
    </xdr:to>
    <xdr:sp macro="" textlink="">
      <xdr:nvSpPr>
        <xdr:cNvPr id="370" name="楕円 369"/>
        <xdr:cNvSpPr/>
      </xdr:nvSpPr>
      <xdr:spPr>
        <a:xfrm>
          <a:off x="8699500" y="93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49978</xdr:rowOff>
    </xdr:from>
    <xdr:ext cx="534377" cy="259045"/>
    <xdr:sp macro="" textlink="">
      <xdr:nvSpPr>
        <xdr:cNvPr id="371" name="テキスト ボックス 370"/>
        <xdr:cNvSpPr txBox="1"/>
      </xdr:nvSpPr>
      <xdr:spPr>
        <a:xfrm>
          <a:off x="8483111" y="91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154829</xdr:rowOff>
    </xdr:from>
    <xdr:to>
      <xdr:col>41</xdr:col>
      <xdr:colOff>101600</xdr:colOff>
      <xdr:row>55</xdr:row>
      <xdr:rowOff>84979</xdr:rowOff>
    </xdr:to>
    <xdr:sp macro="" textlink="">
      <xdr:nvSpPr>
        <xdr:cNvPr id="372" name="楕円 371"/>
        <xdr:cNvSpPr/>
      </xdr:nvSpPr>
      <xdr:spPr>
        <a:xfrm>
          <a:off x="7810500" y="94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101506</xdr:rowOff>
    </xdr:from>
    <xdr:ext cx="534377" cy="259045"/>
    <xdr:sp macro="" textlink="">
      <xdr:nvSpPr>
        <xdr:cNvPr id="373" name="テキスト ボックス 372"/>
        <xdr:cNvSpPr txBox="1"/>
      </xdr:nvSpPr>
      <xdr:spPr>
        <a:xfrm>
          <a:off x="7594111" y="91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27453</xdr:rowOff>
    </xdr:from>
    <xdr:to>
      <xdr:col>36</xdr:col>
      <xdr:colOff>165100</xdr:colOff>
      <xdr:row>55</xdr:row>
      <xdr:rowOff>129053</xdr:rowOff>
    </xdr:to>
    <xdr:sp macro="" textlink="">
      <xdr:nvSpPr>
        <xdr:cNvPr id="374" name="楕円 373"/>
        <xdr:cNvSpPr/>
      </xdr:nvSpPr>
      <xdr:spPr>
        <a:xfrm>
          <a:off x="6921500" y="94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145580</xdr:rowOff>
    </xdr:from>
    <xdr:ext cx="534377" cy="259045"/>
    <xdr:sp macro="" textlink="">
      <xdr:nvSpPr>
        <xdr:cNvPr id="375" name="テキスト ボックス 374"/>
        <xdr:cNvSpPr txBox="1"/>
      </xdr:nvSpPr>
      <xdr:spPr>
        <a:xfrm>
          <a:off x="6705111" y="92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71326</xdr:rowOff>
    </xdr:from>
    <xdr:to>
      <xdr:col>55</xdr:col>
      <xdr:colOff>0</xdr:colOff>
      <xdr:row>77</xdr:row>
      <xdr:rowOff>73383</xdr:rowOff>
    </xdr:to>
    <xdr:cxnSp macro="">
      <xdr:nvCxnSpPr>
        <xdr:cNvPr id="402" name="直線コネクタ 401"/>
        <xdr:cNvCxnSpPr/>
      </xdr:nvCxnSpPr>
      <xdr:spPr>
        <a:xfrm flipV="1">
          <a:off x="9639300" y="1327297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58136</xdr:rowOff>
    </xdr:from>
    <xdr:to>
      <xdr:col>50</xdr:col>
      <xdr:colOff>114300</xdr:colOff>
      <xdr:row>77</xdr:row>
      <xdr:rowOff>73383</xdr:rowOff>
    </xdr:to>
    <xdr:cxnSp macro="">
      <xdr:nvCxnSpPr>
        <xdr:cNvPr id="405" name="直線コネクタ 404"/>
        <xdr:cNvCxnSpPr/>
      </xdr:nvCxnSpPr>
      <xdr:spPr>
        <a:xfrm>
          <a:off x="8750300" y="13259786"/>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159955</xdr:rowOff>
    </xdr:from>
    <xdr:to>
      <xdr:col>45</xdr:col>
      <xdr:colOff>177800</xdr:colOff>
      <xdr:row>77</xdr:row>
      <xdr:rowOff>58136</xdr:rowOff>
    </xdr:to>
    <xdr:cxnSp macro="">
      <xdr:nvCxnSpPr>
        <xdr:cNvPr id="408" name="直線コネクタ 407"/>
        <xdr:cNvCxnSpPr/>
      </xdr:nvCxnSpPr>
      <xdr:spPr>
        <a:xfrm>
          <a:off x="7861300" y="13190155"/>
          <a:ext cx="8890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150833</xdr:rowOff>
    </xdr:from>
    <xdr:to>
      <xdr:col>41</xdr:col>
      <xdr:colOff>50800</xdr:colOff>
      <xdr:row>76</xdr:row>
      <xdr:rowOff>159955</xdr:rowOff>
    </xdr:to>
    <xdr:cxnSp macro="">
      <xdr:nvCxnSpPr>
        <xdr:cNvPr id="411" name="直線コネクタ 410"/>
        <xdr:cNvCxnSpPr/>
      </xdr:nvCxnSpPr>
      <xdr:spPr>
        <a:xfrm>
          <a:off x="6972300" y="13181033"/>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20526</xdr:rowOff>
    </xdr:from>
    <xdr:to>
      <xdr:col>55</xdr:col>
      <xdr:colOff>50800</xdr:colOff>
      <xdr:row>77</xdr:row>
      <xdr:rowOff>122126</xdr:rowOff>
    </xdr:to>
    <xdr:sp macro="" textlink="">
      <xdr:nvSpPr>
        <xdr:cNvPr id="421" name="楕円 420"/>
        <xdr:cNvSpPr/>
      </xdr:nvSpPr>
      <xdr:spPr>
        <a:xfrm>
          <a:off x="104267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43403</xdr:rowOff>
    </xdr:from>
    <xdr:ext cx="534377" cy="259045"/>
    <xdr:sp macro="" textlink="">
      <xdr:nvSpPr>
        <xdr:cNvPr id="422" name="商工費該当値テキスト"/>
        <xdr:cNvSpPr txBox="1"/>
      </xdr:nvSpPr>
      <xdr:spPr>
        <a:xfrm>
          <a:off x="10528300" y="130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22583</xdr:rowOff>
    </xdr:from>
    <xdr:to>
      <xdr:col>50</xdr:col>
      <xdr:colOff>165100</xdr:colOff>
      <xdr:row>77</xdr:row>
      <xdr:rowOff>124183</xdr:rowOff>
    </xdr:to>
    <xdr:sp macro="" textlink="">
      <xdr:nvSpPr>
        <xdr:cNvPr id="423" name="楕円 422"/>
        <xdr:cNvSpPr/>
      </xdr:nvSpPr>
      <xdr:spPr>
        <a:xfrm>
          <a:off x="9588500" y="132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115310</xdr:rowOff>
    </xdr:from>
    <xdr:ext cx="534377" cy="259045"/>
    <xdr:sp macro="" textlink="">
      <xdr:nvSpPr>
        <xdr:cNvPr id="424" name="テキスト ボックス 423"/>
        <xdr:cNvSpPr txBox="1"/>
      </xdr:nvSpPr>
      <xdr:spPr>
        <a:xfrm>
          <a:off x="9372111" y="133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7336</xdr:rowOff>
    </xdr:from>
    <xdr:to>
      <xdr:col>46</xdr:col>
      <xdr:colOff>38100</xdr:colOff>
      <xdr:row>77</xdr:row>
      <xdr:rowOff>108936</xdr:rowOff>
    </xdr:to>
    <xdr:sp macro="" textlink="">
      <xdr:nvSpPr>
        <xdr:cNvPr id="425" name="楕円 424"/>
        <xdr:cNvSpPr/>
      </xdr:nvSpPr>
      <xdr:spPr>
        <a:xfrm>
          <a:off x="8699500" y="132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100063</xdr:rowOff>
    </xdr:from>
    <xdr:ext cx="534377" cy="259045"/>
    <xdr:sp macro="" textlink="">
      <xdr:nvSpPr>
        <xdr:cNvPr id="426" name="テキスト ボックス 425"/>
        <xdr:cNvSpPr txBox="1"/>
      </xdr:nvSpPr>
      <xdr:spPr>
        <a:xfrm>
          <a:off x="8483111" y="133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109155</xdr:rowOff>
    </xdr:from>
    <xdr:to>
      <xdr:col>41</xdr:col>
      <xdr:colOff>101600</xdr:colOff>
      <xdr:row>77</xdr:row>
      <xdr:rowOff>39305</xdr:rowOff>
    </xdr:to>
    <xdr:sp macro="" textlink="">
      <xdr:nvSpPr>
        <xdr:cNvPr id="427" name="楕円 426"/>
        <xdr:cNvSpPr/>
      </xdr:nvSpPr>
      <xdr:spPr>
        <a:xfrm>
          <a:off x="7810500" y="131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55831</xdr:rowOff>
    </xdr:from>
    <xdr:ext cx="534377" cy="259045"/>
    <xdr:sp macro="" textlink="">
      <xdr:nvSpPr>
        <xdr:cNvPr id="428" name="テキスト ボックス 427"/>
        <xdr:cNvSpPr txBox="1"/>
      </xdr:nvSpPr>
      <xdr:spPr>
        <a:xfrm>
          <a:off x="7594111" y="129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100033</xdr:rowOff>
    </xdr:from>
    <xdr:to>
      <xdr:col>36</xdr:col>
      <xdr:colOff>165100</xdr:colOff>
      <xdr:row>77</xdr:row>
      <xdr:rowOff>30183</xdr:rowOff>
    </xdr:to>
    <xdr:sp macro="" textlink="">
      <xdr:nvSpPr>
        <xdr:cNvPr id="429" name="楕円 428"/>
        <xdr:cNvSpPr/>
      </xdr:nvSpPr>
      <xdr:spPr>
        <a:xfrm>
          <a:off x="6921500" y="1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46710</xdr:rowOff>
    </xdr:from>
    <xdr:ext cx="534377" cy="259045"/>
    <xdr:sp macro="" textlink="">
      <xdr:nvSpPr>
        <xdr:cNvPr id="430" name="テキスト ボックス 429"/>
        <xdr:cNvSpPr txBox="1"/>
      </xdr:nvSpPr>
      <xdr:spPr>
        <a:xfrm>
          <a:off x="6705111" y="129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11912</xdr:rowOff>
    </xdr:from>
    <xdr:to>
      <xdr:col>55</xdr:col>
      <xdr:colOff>0</xdr:colOff>
      <xdr:row>96</xdr:row>
      <xdr:rowOff>112534</xdr:rowOff>
    </xdr:to>
    <xdr:cxnSp macro="">
      <xdr:nvCxnSpPr>
        <xdr:cNvPr id="460" name="直線コネクタ 459"/>
        <xdr:cNvCxnSpPr/>
      </xdr:nvCxnSpPr>
      <xdr:spPr>
        <a:xfrm>
          <a:off x="9639300" y="16299662"/>
          <a:ext cx="838200" cy="2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11912</xdr:rowOff>
    </xdr:from>
    <xdr:to>
      <xdr:col>50</xdr:col>
      <xdr:colOff>114300</xdr:colOff>
      <xdr:row>96</xdr:row>
      <xdr:rowOff>147282</xdr:rowOff>
    </xdr:to>
    <xdr:cxnSp macro="">
      <xdr:nvCxnSpPr>
        <xdr:cNvPr id="463" name="直線コネクタ 462"/>
        <xdr:cNvCxnSpPr/>
      </xdr:nvCxnSpPr>
      <xdr:spPr>
        <a:xfrm flipV="1">
          <a:off x="8750300" y="16299662"/>
          <a:ext cx="889000" cy="3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147282</xdr:rowOff>
    </xdr:from>
    <xdr:to>
      <xdr:col>45</xdr:col>
      <xdr:colOff>177800</xdr:colOff>
      <xdr:row>96</xdr:row>
      <xdr:rowOff>161722</xdr:rowOff>
    </xdr:to>
    <xdr:cxnSp macro="">
      <xdr:nvCxnSpPr>
        <xdr:cNvPr id="466" name="直線コネクタ 465"/>
        <xdr:cNvCxnSpPr/>
      </xdr:nvCxnSpPr>
      <xdr:spPr>
        <a:xfrm flipV="1">
          <a:off x="7861300" y="16606482"/>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18847</xdr:rowOff>
    </xdr:from>
    <xdr:to>
      <xdr:col>41</xdr:col>
      <xdr:colOff>50800</xdr:colOff>
      <xdr:row>96</xdr:row>
      <xdr:rowOff>161722</xdr:rowOff>
    </xdr:to>
    <xdr:cxnSp macro="">
      <xdr:nvCxnSpPr>
        <xdr:cNvPr id="469" name="直線コネクタ 468"/>
        <xdr:cNvCxnSpPr/>
      </xdr:nvCxnSpPr>
      <xdr:spPr>
        <a:xfrm>
          <a:off x="6972300" y="164780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61734</xdr:rowOff>
    </xdr:from>
    <xdr:to>
      <xdr:col>55</xdr:col>
      <xdr:colOff>50800</xdr:colOff>
      <xdr:row>96</xdr:row>
      <xdr:rowOff>163334</xdr:rowOff>
    </xdr:to>
    <xdr:sp macro="" textlink="">
      <xdr:nvSpPr>
        <xdr:cNvPr id="479" name="楕円 478"/>
        <xdr:cNvSpPr/>
      </xdr:nvSpPr>
      <xdr:spPr>
        <a:xfrm>
          <a:off x="104267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84611</xdr:rowOff>
    </xdr:from>
    <xdr:ext cx="534377" cy="259045"/>
    <xdr:sp macro="" textlink="">
      <xdr:nvSpPr>
        <xdr:cNvPr id="480" name="土木費該当値テキスト"/>
        <xdr:cNvSpPr txBox="1"/>
      </xdr:nvSpPr>
      <xdr:spPr>
        <a:xfrm>
          <a:off x="10528300" y="163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132562</xdr:rowOff>
    </xdr:from>
    <xdr:to>
      <xdr:col>50</xdr:col>
      <xdr:colOff>165100</xdr:colOff>
      <xdr:row>95</xdr:row>
      <xdr:rowOff>62712</xdr:rowOff>
    </xdr:to>
    <xdr:sp macro="" textlink="">
      <xdr:nvSpPr>
        <xdr:cNvPr id="481" name="楕円 480"/>
        <xdr:cNvSpPr/>
      </xdr:nvSpPr>
      <xdr:spPr>
        <a:xfrm>
          <a:off x="9588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79239</xdr:rowOff>
    </xdr:from>
    <xdr:ext cx="534377" cy="259045"/>
    <xdr:sp macro="" textlink="">
      <xdr:nvSpPr>
        <xdr:cNvPr id="482" name="テキスト ボックス 481"/>
        <xdr:cNvSpPr txBox="1"/>
      </xdr:nvSpPr>
      <xdr:spPr>
        <a:xfrm>
          <a:off x="9372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96482</xdr:rowOff>
    </xdr:from>
    <xdr:to>
      <xdr:col>46</xdr:col>
      <xdr:colOff>38100</xdr:colOff>
      <xdr:row>97</xdr:row>
      <xdr:rowOff>26632</xdr:rowOff>
    </xdr:to>
    <xdr:sp macro="" textlink="">
      <xdr:nvSpPr>
        <xdr:cNvPr id="483" name="楕円 482"/>
        <xdr:cNvSpPr/>
      </xdr:nvSpPr>
      <xdr:spPr>
        <a:xfrm>
          <a:off x="86995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17759</xdr:rowOff>
    </xdr:from>
    <xdr:ext cx="534377" cy="259045"/>
    <xdr:sp macro="" textlink="">
      <xdr:nvSpPr>
        <xdr:cNvPr id="484" name="テキスト ボックス 483"/>
        <xdr:cNvSpPr txBox="1"/>
      </xdr:nvSpPr>
      <xdr:spPr>
        <a:xfrm>
          <a:off x="8483111" y="166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110922</xdr:rowOff>
    </xdr:from>
    <xdr:to>
      <xdr:col>41</xdr:col>
      <xdr:colOff>101600</xdr:colOff>
      <xdr:row>97</xdr:row>
      <xdr:rowOff>41072</xdr:rowOff>
    </xdr:to>
    <xdr:sp macro="" textlink="">
      <xdr:nvSpPr>
        <xdr:cNvPr id="485" name="楕円 484"/>
        <xdr:cNvSpPr/>
      </xdr:nvSpPr>
      <xdr:spPr>
        <a:xfrm>
          <a:off x="7810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32199</xdr:rowOff>
    </xdr:from>
    <xdr:ext cx="534377" cy="259045"/>
    <xdr:sp macro="" textlink="">
      <xdr:nvSpPr>
        <xdr:cNvPr id="486" name="テキスト ボックス 485"/>
        <xdr:cNvSpPr txBox="1"/>
      </xdr:nvSpPr>
      <xdr:spPr>
        <a:xfrm>
          <a:off x="7594111"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139497</xdr:rowOff>
    </xdr:from>
    <xdr:to>
      <xdr:col>36</xdr:col>
      <xdr:colOff>165100</xdr:colOff>
      <xdr:row>96</xdr:row>
      <xdr:rowOff>69647</xdr:rowOff>
    </xdr:to>
    <xdr:sp macro="" textlink="">
      <xdr:nvSpPr>
        <xdr:cNvPr id="487" name="楕円 486"/>
        <xdr:cNvSpPr/>
      </xdr:nvSpPr>
      <xdr:spPr>
        <a:xfrm>
          <a:off x="6921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86174</xdr:rowOff>
    </xdr:from>
    <xdr:ext cx="534377" cy="259045"/>
    <xdr:sp macro="" textlink="">
      <xdr:nvSpPr>
        <xdr:cNvPr id="488" name="テキスト ボックス 487"/>
        <xdr:cNvSpPr txBox="1"/>
      </xdr:nvSpPr>
      <xdr:spPr>
        <a:xfrm>
          <a:off x="6705111" y="162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166261</xdr:rowOff>
    </xdr:from>
    <xdr:to>
      <xdr:col>85</xdr:col>
      <xdr:colOff>127000</xdr:colOff>
      <xdr:row>37</xdr:row>
      <xdr:rowOff>49566</xdr:rowOff>
    </xdr:to>
    <xdr:cxnSp macro="">
      <xdr:nvCxnSpPr>
        <xdr:cNvPr id="520" name="直線コネクタ 519"/>
        <xdr:cNvCxnSpPr/>
      </xdr:nvCxnSpPr>
      <xdr:spPr>
        <a:xfrm flipV="1">
          <a:off x="15481300" y="6338461"/>
          <a:ext cx="8382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36830</xdr:rowOff>
    </xdr:from>
    <xdr:to>
      <xdr:col>81</xdr:col>
      <xdr:colOff>50800</xdr:colOff>
      <xdr:row>37</xdr:row>
      <xdr:rowOff>49566</xdr:rowOff>
    </xdr:to>
    <xdr:cxnSp macro="">
      <xdr:nvCxnSpPr>
        <xdr:cNvPr id="523" name="直線コネクタ 522"/>
        <xdr:cNvCxnSpPr/>
      </xdr:nvCxnSpPr>
      <xdr:spPr>
        <a:xfrm>
          <a:off x="14592300" y="638048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50219</xdr:rowOff>
    </xdr:from>
    <xdr:to>
      <xdr:col>76</xdr:col>
      <xdr:colOff>114300</xdr:colOff>
      <xdr:row>37</xdr:row>
      <xdr:rowOff>36830</xdr:rowOff>
    </xdr:to>
    <xdr:cxnSp macro="">
      <xdr:nvCxnSpPr>
        <xdr:cNvPr id="526" name="直線コネクタ 525"/>
        <xdr:cNvCxnSpPr/>
      </xdr:nvCxnSpPr>
      <xdr:spPr>
        <a:xfrm>
          <a:off x="13703300" y="6222419"/>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72644</xdr:rowOff>
    </xdr:from>
    <xdr:to>
      <xdr:col>71</xdr:col>
      <xdr:colOff>177800</xdr:colOff>
      <xdr:row>36</xdr:row>
      <xdr:rowOff>50219</xdr:rowOff>
    </xdr:to>
    <xdr:cxnSp macro="">
      <xdr:nvCxnSpPr>
        <xdr:cNvPr id="529" name="直線コネクタ 528"/>
        <xdr:cNvCxnSpPr/>
      </xdr:nvCxnSpPr>
      <xdr:spPr>
        <a:xfrm>
          <a:off x="12814300" y="6073394"/>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115461</xdr:rowOff>
    </xdr:from>
    <xdr:to>
      <xdr:col>85</xdr:col>
      <xdr:colOff>177800</xdr:colOff>
      <xdr:row>37</xdr:row>
      <xdr:rowOff>45611</xdr:rowOff>
    </xdr:to>
    <xdr:sp macro="" textlink="">
      <xdr:nvSpPr>
        <xdr:cNvPr id="539" name="楕円 538"/>
        <xdr:cNvSpPr/>
      </xdr:nvSpPr>
      <xdr:spPr>
        <a:xfrm>
          <a:off x="162687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138338</xdr:rowOff>
    </xdr:from>
    <xdr:ext cx="534377" cy="259045"/>
    <xdr:sp macro="" textlink="">
      <xdr:nvSpPr>
        <xdr:cNvPr id="540" name="消防費該当値テキスト"/>
        <xdr:cNvSpPr txBox="1"/>
      </xdr:nvSpPr>
      <xdr:spPr>
        <a:xfrm>
          <a:off x="16370300" y="61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170216</xdr:rowOff>
    </xdr:from>
    <xdr:to>
      <xdr:col>81</xdr:col>
      <xdr:colOff>101600</xdr:colOff>
      <xdr:row>37</xdr:row>
      <xdr:rowOff>100366</xdr:rowOff>
    </xdr:to>
    <xdr:sp macro="" textlink="">
      <xdr:nvSpPr>
        <xdr:cNvPr id="541" name="楕円 540"/>
        <xdr:cNvSpPr/>
      </xdr:nvSpPr>
      <xdr:spPr>
        <a:xfrm>
          <a:off x="15430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116893</xdr:rowOff>
    </xdr:from>
    <xdr:ext cx="534377" cy="259045"/>
    <xdr:sp macro="" textlink="">
      <xdr:nvSpPr>
        <xdr:cNvPr id="542" name="テキスト ボックス 541"/>
        <xdr:cNvSpPr txBox="1"/>
      </xdr:nvSpPr>
      <xdr:spPr>
        <a:xfrm>
          <a:off x="15214111" y="611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157480</xdr:rowOff>
    </xdr:from>
    <xdr:to>
      <xdr:col>76</xdr:col>
      <xdr:colOff>165100</xdr:colOff>
      <xdr:row>37</xdr:row>
      <xdr:rowOff>87630</xdr:rowOff>
    </xdr:to>
    <xdr:sp macro="" textlink="">
      <xdr:nvSpPr>
        <xdr:cNvPr id="543" name="楕円 542"/>
        <xdr:cNvSpPr/>
      </xdr:nvSpPr>
      <xdr:spPr>
        <a:xfrm>
          <a:off x="1454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104157</xdr:rowOff>
    </xdr:from>
    <xdr:ext cx="534377" cy="259045"/>
    <xdr:sp macro="" textlink="">
      <xdr:nvSpPr>
        <xdr:cNvPr id="544" name="テキスト ボックス 543"/>
        <xdr:cNvSpPr txBox="1"/>
      </xdr:nvSpPr>
      <xdr:spPr>
        <a:xfrm>
          <a:off x="14325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170869</xdr:rowOff>
    </xdr:from>
    <xdr:to>
      <xdr:col>72</xdr:col>
      <xdr:colOff>38100</xdr:colOff>
      <xdr:row>36</xdr:row>
      <xdr:rowOff>101019</xdr:rowOff>
    </xdr:to>
    <xdr:sp macro="" textlink="">
      <xdr:nvSpPr>
        <xdr:cNvPr id="545" name="楕円 544"/>
        <xdr:cNvSpPr/>
      </xdr:nvSpPr>
      <xdr:spPr>
        <a:xfrm>
          <a:off x="13652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117546</xdr:rowOff>
    </xdr:from>
    <xdr:ext cx="534377" cy="259045"/>
    <xdr:sp macro="" textlink="">
      <xdr:nvSpPr>
        <xdr:cNvPr id="546" name="テキスト ボックス 545"/>
        <xdr:cNvSpPr txBox="1"/>
      </xdr:nvSpPr>
      <xdr:spPr>
        <a:xfrm>
          <a:off x="13436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21844</xdr:rowOff>
    </xdr:from>
    <xdr:to>
      <xdr:col>67</xdr:col>
      <xdr:colOff>101600</xdr:colOff>
      <xdr:row>35</xdr:row>
      <xdr:rowOff>123444</xdr:rowOff>
    </xdr:to>
    <xdr:sp macro="" textlink="">
      <xdr:nvSpPr>
        <xdr:cNvPr id="547" name="楕円 546"/>
        <xdr:cNvSpPr/>
      </xdr:nvSpPr>
      <xdr:spPr>
        <a:xfrm>
          <a:off x="127635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139971</xdr:rowOff>
    </xdr:from>
    <xdr:ext cx="534377" cy="259045"/>
    <xdr:sp macro="" textlink="">
      <xdr:nvSpPr>
        <xdr:cNvPr id="548" name="テキスト ボックス 547"/>
        <xdr:cNvSpPr txBox="1"/>
      </xdr:nvSpPr>
      <xdr:spPr>
        <a:xfrm>
          <a:off x="12547111" y="5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138198</xdr:rowOff>
    </xdr:from>
    <xdr:to>
      <xdr:col>85</xdr:col>
      <xdr:colOff>127000</xdr:colOff>
      <xdr:row>56</xdr:row>
      <xdr:rowOff>5741</xdr:rowOff>
    </xdr:to>
    <xdr:cxnSp macro="">
      <xdr:nvCxnSpPr>
        <xdr:cNvPr id="580" name="直線コネクタ 579"/>
        <xdr:cNvCxnSpPr/>
      </xdr:nvCxnSpPr>
      <xdr:spPr>
        <a:xfrm>
          <a:off x="15481300" y="9567948"/>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352</xdr:rowOff>
    </xdr:from>
    <xdr:to>
      <xdr:col>81</xdr:col>
      <xdr:colOff>50800</xdr:colOff>
      <xdr:row>55</xdr:row>
      <xdr:rowOff>138198</xdr:rowOff>
    </xdr:to>
    <xdr:cxnSp macro="">
      <xdr:nvCxnSpPr>
        <xdr:cNvPr id="583" name="直線コネクタ 582"/>
        <xdr:cNvCxnSpPr/>
      </xdr:nvCxnSpPr>
      <xdr:spPr>
        <a:xfrm>
          <a:off x="14592300" y="9430102"/>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70532</xdr:rowOff>
    </xdr:from>
    <xdr:to>
      <xdr:col>76</xdr:col>
      <xdr:colOff>114300</xdr:colOff>
      <xdr:row>55</xdr:row>
      <xdr:rowOff>352</xdr:rowOff>
    </xdr:to>
    <xdr:cxnSp macro="">
      <xdr:nvCxnSpPr>
        <xdr:cNvPr id="586" name="直線コネクタ 585"/>
        <xdr:cNvCxnSpPr/>
      </xdr:nvCxnSpPr>
      <xdr:spPr>
        <a:xfrm>
          <a:off x="13703300" y="9157382"/>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70532</xdr:rowOff>
    </xdr:from>
    <xdr:to>
      <xdr:col>71</xdr:col>
      <xdr:colOff>177800</xdr:colOff>
      <xdr:row>54</xdr:row>
      <xdr:rowOff>27490</xdr:rowOff>
    </xdr:to>
    <xdr:cxnSp macro="">
      <xdr:nvCxnSpPr>
        <xdr:cNvPr id="589" name="直線コネクタ 588"/>
        <xdr:cNvCxnSpPr/>
      </xdr:nvCxnSpPr>
      <xdr:spPr>
        <a:xfrm flipV="1">
          <a:off x="12814300" y="9157382"/>
          <a:ext cx="8890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126391</xdr:rowOff>
    </xdr:from>
    <xdr:to>
      <xdr:col>85</xdr:col>
      <xdr:colOff>177800</xdr:colOff>
      <xdr:row>56</xdr:row>
      <xdr:rowOff>56541</xdr:rowOff>
    </xdr:to>
    <xdr:sp macro="" textlink="">
      <xdr:nvSpPr>
        <xdr:cNvPr id="599" name="楕円 598"/>
        <xdr:cNvSpPr/>
      </xdr:nvSpPr>
      <xdr:spPr>
        <a:xfrm>
          <a:off x="16268700" y="95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104818</xdr:rowOff>
    </xdr:from>
    <xdr:ext cx="534377" cy="259045"/>
    <xdr:sp macro="" textlink="">
      <xdr:nvSpPr>
        <xdr:cNvPr id="600" name="教育費該当値テキスト"/>
        <xdr:cNvSpPr txBox="1"/>
      </xdr:nvSpPr>
      <xdr:spPr>
        <a:xfrm>
          <a:off x="16370300" y="95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87398</xdr:rowOff>
    </xdr:from>
    <xdr:to>
      <xdr:col>81</xdr:col>
      <xdr:colOff>101600</xdr:colOff>
      <xdr:row>56</xdr:row>
      <xdr:rowOff>17548</xdr:rowOff>
    </xdr:to>
    <xdr:sp macro="" textlink="">
      <xdr:nvSpPr>
        <xdr:cNvPr id="601" name="楕円 600"/>
        <xdr:cNvSpPr/>
      </xdr:nvSpPr>
      <xdr:spPr>
        <a:xfrm>
          <a:off x="15430500" y="95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8675</xdr:rowOff>
    </xdr:from>
    <xdr:ext cx="534377" cy="259045"/>
    <xdr:sp macro="" textlink="">
      <xdr:nvSpPr>
        <xdr:cNvPr id="602" name="テキスト ボックス 601"/>
        <xdr:cNvSpPr txBox="1"/>
      </xdr:nvSpPr>
      <xdr:spPr>
        <a:xfrm>
          <a:off x="15214111" y="96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121002</xdr:rowOff>
    </xdr:from>
    <xdr:to>
      <xdr:col>76</xdr:col>
      <xdr:colOff>165100</xdr:colOff>
      <xdr:row>55</xdr:row>
      <xdr:rowOff>51152</xdr:rowOff>
    </xdr:to>
    <xdr:sp macro="" textlink="">
      <xdr:nvSpPr>
        <xdr:cNvPr id="603" name="楕円 602"/>
        <xdr:cNvSpPr/>
      </xdr:nvSpPr>
      <xdr:spPr>
        <a:xfrm>
          <a:off x="14541500" y="9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67679</xdr:rowOff>
    </xdr:from>
    <xdr:ext cx="534377" cy="259045"/>
    <xdr:sp macro="" textlink="">
      <xdr:nvSpPr>
        <xdr:cNvPr id="604" name="テキスト ボックス 603"/>
        <xdr:cNvSpPr txBox="1"/>
      </xdr:nvSpPr>
      <xdr:spPr>
        <a:xfrm>
          <a:off x="14325111" y="91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19732</xdr:rowOff>
    </xdr:from>
    <xdr:to>
      <xdr:col>72</xdr:col>
      <xdr:colOff>38100</xdr:colOff>
      <xdr:row>53</xdr:row>
      <xdr:rowOff>121332</xdr:rowOff>
    </xdr:to>
    <xdr:sp macro="" textlink="">
      <xdr:nvSpPr>
        <xdr:cNvPr id="605" name="楕円 604"/>
        <xdr:cNvSpPr/>
      </xdr:nvSpPr>
      <xdr:spPr>
        <a:xfrm>
          <a:off x="13652500" y="91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137859</xdr:rowOff>
    </xdr:from>
    <xdr:ext cx="534377" cy="259045"/>
    <xdr:sp macro="" textlink="">
      <xdr:nvSpPr>
        <xdr:cNvPr id="606" name="テキスト ボックス 605"/>
        <xdr:cNvSpPr txBox="1"/>
      </xdr:nvSpPr>
      <xdr:spPr>
        <a:xfrm>
          <a:off x="13436111" y="88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148140</xdr:rowOff>
    </xdr:from>
    <xdr:to>
      <xdr:col>67</xdr:col>
      <xdr:colOff>101600</xdr:colOff>
      <xdr:row>54</xdr:row>
      <xdr:rowOff>78290</xdr:rowOff>
    </xdr:to>
    <xdr:sp macro="" textlink="">
      <xdr:nvSpPr>
        <xdr:cNvPr id="607" name="楕円 606"/>
        <xdr:cNvSpPr/>
      </xdr:nvSpPr>
      <xdr:spPr>
        <a:xfrm>
          <a:off x="12763500" y="92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94817</xdr:rowOff>
    </xdr:from>
    <xdr:ext cx="534377" cy="259045"/>
    <xdr:sp macro="" textlink="">
      <xdr:nvSpPr>
        <xdr:cNvPr id="608" name="テキスト ボックス 607"/>
        <xdr:cNvSpPr txBox="1"/>
      </xdr:nvSpPr>
      <xdr:spPr>
        <a:xfrm>
          <a:off x="12547111" y="90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15494</xdr:rowOff>
    </xdr:from>
    <xdr:to>
      <xdr:col>85</xdr:col>
      <xdr:colOff>127000</xdr:colOff>
      <xdr:row>79</xdr:row>
      <xdr:rowOff>29172</xdr:rowOff>
    </xdr:to>
    <xdr:cxnSp macro="">
      <xdr:nvCxnSpPr>
        <xdr:cNvPr id="637" name="直線コネクタ 636"/>
        <xdr:cNvCxnSpPr/>
      </xdr:nvCxnSpPr>
      <xdr:spPr>
        <a:xfrm flipV="1">
          <a:off x="15481300" y="13560044"/>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4521</xdr:rowOff>
    </xdr:from>
    <xdr:to>
      <xdr:col>81</xdr:col>
      <xdr:colOff>50800</xdr:colOff>
      <xdr:row>79</xdr:row>
      <xdr:rowOff>29172</xdr:rowOff>
    </xdr:to>
    <xdr:cxnSp macro="">
      <xdr:nvCxnSpPr>
        <xdr:cNvPr id="640" name="直線コネクタ 639"/>
        <xdr:cNvCxnSpPr/>
      </xdr:nvCxnSpPr>
      <xdr:spPr>
        <a:xfrm>
          <a:off x="14592300" y="13549071"/>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4521</xdr:rowOff>
    </xdr:from>
    <xdr:to>
      <xdr:col>76</xdr:col>
      <xdr:colOff>114300</xdr:colOff>
      <xdr:row>79</xdr:row>
      <xdr:rowOff>31305</xdr:rowOff>
    </xdr:to>
    <xdr:cxnSp macro="">
      <xdr:nvCxnSpPr>
        <xdr:cNvPr id="643" name="直線コネクタ 642"/>
        <xdr:cNvCxnSpPr/>
      </xdr:nvCxnSpPr>
      <xdr:spPr>
        <a:xfrm flipV="1">
          <a:off x="13703300" y="1354907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19647</xdr:rowOff>
    </xdr:from>
    <xdr:to>
      <xdr:col>71</xdr:col>
      <xdr:colOff>177800</xdr:colOff>
      <xdr:row>79</xdr:row>
      <xdr:rowOff>31305</xdr:rowOff>
    </xdr:to>
    <xdr:cxnSp macro="">
      <xdr:nvCxnSpPr>
        <xdr:cNvPr id="646" name="直線コネクタ 645"/>
        <xdr:cNvCxnSpPr/>
      </xdr:nvCxnSpPr>
      <xdr:spPr>
        <a:xfrm>
          <a:off x="12814300" y="1356419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136144</xdr:rowOff>
    </xdr:from>
    <xdr:to>
      <xdr:col>85</xdr:col>
      <xdr:colOff>177800</xdr:colOff>
      <xdr:row>79</xdr:row>
      <xdr:rowOff>66294</xdr:rowOff>
    </xdr:to>
    <xdr:sp macro="" textlink="">
      <xdr:nvSpPr>
        <xdr:cNvPr id="656" name="楕円 655"/>
        <xdr:cNvSpPr/>
      </xdr:nvSpPr>
      <xdr:spPr>
        <a:xfrm>
          <a:off x="162687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149822</xdr:rowOff>
    </xdr:from>
    <xdr:to>
      <xdr:col>81</xdr:col>
      <xdr:colOff>101600</xdr:colOff>
      <xdr:row>79</xdr:row>
      <xdr:rowOff>79972</xdr:rowOff>
    </xdr:to>
    <xdr:sp macro="" textlink="">
      <xdr:nvSpPr>
        <xdr:cNvPr id="658" name="楕円 657"/>
        <xdr:cNvSpPr/>
      </xdr:nvSpPr>
      <xdr:spPr>
        <a:xfrm>
          <a:off x="15430500" y="135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71099</xdr:rowOff>
    </xdr:from>
    <xdr:ext cx="378565" cy="259045"/>
    <xdr:sp macro="" textlink="">
      <xdr:nvSpPr>
        <xdr:cNvPr id="659" name="テキスト ボックス 658"/>
        <xdr:cNvSpPr txBox="1"/>
      </xdr:nvSpPr>
      <xdr:spPr>
        <a:xfrm>
          <a:off x="15292017" y="1361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125171</xdr:rowOff>
    </xdr:from>
    <xdr:to>
      <xdr:col>76</xdr:col>
      <xdr:colOff>165100</xdr:colOff>
      <xdr:row>79</xdr:row>
      <xdr:rowOff>55321</xdr:rowOff>
    </xdr:to>
    <xdr:sp macro="" textlink="">
      <xdr:nvSpPr>
        <xdr:cNvPr id="660" name="楕円 659"/>
        <xdr:cNvSpPr/>
      </xdr:nvSpPr>
      <xdr:spPr>
        <a:xfrm>
          <a:off x="14541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46448</xdr:rowOff>
    </xdr:from>
    <xdr:ext cx="469744" cy="259045"/>
    <xdr:sp macro="" textlink="">
      <xdr:nvSpPr>
        <xdr:cNvPr id="661" name="テキスト ボックス 660"/>
        <xdr:cNvSpPr txBox="1"/>
      </xdr:nvSpPr>
      <xdr:spPr>
        <a:xfrm>
          <a:off x="14357428" y="135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151955</xdr:rowOff>
    </xdr:from>
    <xdr:to>
      <xdr:col>72</xdr:col>
      <xdr:colOff>38100</xdr:colOff>
      <xdr:row>79</xdr:row>
      <xdr:rowOff>82105</xdr:rowOff>
    </xdr:to>
    <xdr:sp macro="" textlink="">
      <xdr:nvSpPr>
        <xdr:cNvPr id="662" name="楕円 661"/>
        <xdr:cNvSpPr/>
      </xdr:nvSpPr>
      <xdr:spPr>
        <a:xfrm>
          <a:off x="13652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73232</xdr:rowOff>
    </xdr:from>
    <xdr:ext cx="378565" cy="259045"/>
    <xdr:sp macro="" textlink="">
      <xdr:nvSpPr>
        <xdr:cNvPr id="663" name="テキスト ボックス 662"/>
        <xdr:cNvSpPr txBox="1"/>
      </xdr:nvSpPr>
      <xdr:spPr>
        <a:xfrm>
          <a:off x="13514017" y="1361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140297</xdr:rowOff>
    </xdr:from>
    <xdr:to>
      <xdr:col>67</xdr:col>
      <xdr:colOff>101600</xdr:colOff>
      <xdr:row>79</xdr:row>
      <xdr:rowOff>70447</xdr:rowOff>
    </xdr:to>
    <xdr:sp macro="" textlink="">
      <xdr:nvSpPr>
        <xdr:cNvPr id="664" name="楕円 663"/>
        <xdr:cNvSpPr/>
      </xdr:nvSpPr>
      <xdr:spPr>
        <a:xfrm>
          <a:off x="127635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61574</xdr:rowOff>
    </xdr:from>
    <xdr:ext cx="378565" cy="259045"/>
    <xdr:sp macro="" textlink="">
      <xdr:nvSpPr>
        <xdr:cNvPr id="665" name="テキスト ボックス 664"/>
        <xdr:cNvSpPr txBox="1"/>
      </xdr:nvSpPr>
      <xdr:spPr>
        <a:xfrm>
          <a:off x="12625017" y="1360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61291</xdr:rowOff>
    </xdr:from>
    <xdr:to>
      <xdr:col>85</xdr:col>
      <xdr:colOff>127000</xdr:colOff>
      <xdr:row>91</xdr:row>
      <xdr:rowOff>91379</xdr:rowOff>
    </xdr:to>
    <xdr:cxnSp macro="">
      <xdr:nvCxnSpPr>
        <xdr:cNvPr id="691" name="直線コネクタ 690"/>
        <xdr:cNvCxnSpPr/>
      </xdr:nvCxnSpPr>
      <xdr:spPr>
        <a:xfrm>
          <a:off x="15481300" y="15663241"/>
          <a:ext cx="8382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61291</xdr:rowOff>
    </xdr:from>
    <xdr:to>
      <xdr:col>81</xdr:col>
      <xdr:colOff>50800</xdr:colOff>
      <xdr:row>91</xdr:row>
      <xdr:rowOff>123213</xdr:rowOff>
    </xdr:to>
    <xdr:cxnSp macro="">
      <xdr:nvCxnSpPr>
        <xdr:cNvPr id="694" name="直線コネクタ 693"/>
        <xdr:cNvCxnSpPr/>
      </xdr:nvCxnSpPr>
      <xdr:spPr>
        <a:xfrm flipV="1">
          <a:off x="14592300" y="15663241"/>
          <a:ext cx="889000" cy="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123213</xdr:rowOff>
    </xdr:from>
    <xdr:to>
      <xdr:col>76</xdr:col>
      <xdr:colOff>114300</xdr:colOff>
      <xdr:row>91</xdr:row>
      <xdr:rowOff>126327</xdr:rowOff>
    </xdr:to>
    <xdr:cxnSp macro="">
      <xdr:nvCxnSpPr>
        <xdr:cNvPr id="697" name="直線コネクタ 696"/>
        <xdr:cNvCxnSpPr/>
      </xdr:nvCxnSpPr>
      <xdr:spPr>
        <a:xfrm flipV="1">
          <a:off x="13703300" y="1572516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115582</xdr:rowOff>
    </xdr:from>
    <xdr:to>
      <xdr:col>71</xdr:col>
      <xdr:colOff>177800</xdr:colOff>
      <xdr:row>91</xdr:row>
      <xdr:rowOff>126327</xdr:rowOff>
    </xdr:to>
    <xdr:cxnSp macro="">
      <xdr:nvCxnSpPr>
        <xdr:cNvPr id="700" name="直線コネクタ 699"/>
        <xdr:cNvCxnSpPr/>
      </xdr:nvCxnSpPr>
      <xdr:spPr>
        <a:xfrm>
          <a:off x="12814300" y="1571753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40579</xdr:rowOff>
    </xdr:from>
    <xdr:to>
      <xdr:col>85</xdr:col>
      <xdr:colOff>177800</xdr:colOff>
      <xdr:row>91</xdr:row>
      <xdr:rowOff>142179</xdr:rowOff>
    </xdr:to>
    <xdr:sp macro="" textlink="">
      <xdr:nvSpPr>
        <xdr:cNvPr id="710" name="楕円 709"/>
        <xdr:cNvSpPr/>
      </xdr:nvSpPr>
      <xdr:spPr>
        <a:xfrm>
          <a:off x="162687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63456</xdr:rowOff>
    </xdr:from>
    <xdr:ext cx="534377" cy="259045"/>
    <xdr:sp macro="" textlink="">
      <xdr:nvSpPr>
        <xdr:cNvPr id="711" name="公債費該当値テキスト"/>
        <xdr:cNvSpPr txBox="1"/>
      </xdr:nvSpPr>
      <xdr:spPr>
        <a:xfrm>
          <a:off x="16370300" y="154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10491</xdr:rowOff>
    </xdr:from>
    <xdr:to>
      <xdr:col>81</xdr:col>
      <xdr:colOff>101600</xdr:colOff>
      <xdr:row>91</xdr:row>
      <xdr:rowOff>112091</xdr:rowOff>
    </xdr:to>
    <xdr:sp macro="" textlink="">
      <xdr:nvSpPr>
        <xdr:cNvPr id="712" name="楕円 711"/>
        <xdr:cNvSpPr/>
      </xdr:nvSpPr>
      <xdr:spPr>
        <a:xfrm>
          <a:off x="15430500" y="15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128618</xdr:rowOff>
    </xdr:from>
    <xdr:ext cx="534377" cy="259045"/>
    <xdr:sp macro="" textlink="">
      <xdr:nvSpPr>
        <xdr:cNvPr id="713" name="テキスト ボックス 712"/>
        <xdr:cNvSpPr txBox="1"/>
      </xdr:nvSpPr>
      <xdr:spPr>
        <a:xfrm>
          <a:off x="15214111" y="15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72413</xdr:rowOff>
    </xdr:from>
    <xdr:to>
      <xdr:col>76</xdr:col>
      <xdr:colOff>165100</xdr:colOff>
      <xdr:row>92</xdr:row>
      <xdr:rowOff>2563</xdr:rowOff>
    </xdr:to>
    <xdr:sp macro="" textlink="">
      <xdr:nvSpPr>
        <xdr:cNvPr id="714" name="楕円 713"/>
        <xdr:cNvSpPr/>
      </xdr:nvSpPr>
      <xdr:spPr>
        <a:xfrm>
          <a:off x="14541500" y="156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19090</xdr:rowOff>
    </xdr:from>
    <xdr:ext cx="534377" cy="259045"/>
    <xdr:sp macro="" textlink="">
      <xdr:nvSpPr>
        <xdr:cNvPr id="715" name="テキスト ボックス 714"/>
        <xdr:cNvSpPr txBox="1"/>
      </xdr:nvSpPr>
      <xdr:spPr>
        <a:xfrm>
          <a:off x="14325111" y="154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75527</xdr:rowOff>
    </xdr:from>
    <xdr:to>
      <xdr:col>72</xdr:col>
      <xdr:colOff>38100</xdr:colOff>
      <xdr:row>92</xdr:row>
      <xdr:rowOff>5677</xdr:rowOff>
    </xdr:to>
    <xdr:sp macro="" textlink="">
      <xdr:nvSpPr>
        <xdr:cNvPr id="716" name="楕円 715"/>
        <xdr:cNvSpPr/>
      </xdr:nvSpPr>
      <xdr:spPr>
        <a:xfrm>
          <a:off x="13652500" y="15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22204</xdr:rowOff>
    </xdr:from>
    <xdr:ext cx="534377" cy="259045"/>
    <xdr:sp macro="" textlink="">
      <xdr:nvSpPr>
        <xdr:cNvPr id="717" name="テキスト ボックス 716"/>
        <xdr:cNvSpPr txBox="1"/>
      </xdr:nvSpPr>
      <xdr:spPr>
        <a:xfrm>
          <a:off x="13436111" y="154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64782</xdr:rowOff>
    </xdr:from>
    <xdr:to>
      <xdr:col>67</xdr:col>
      <xdr:colOff>101600</xdr:colOff>
      <xdr:row>91</xdr:row>
      <xdr:rowOff>166382</xdr:rowOff>
    </xdr:to>
    <xdr:sp macro="" textlink="">
      <xdr:nvSpPr>
        <xdr:cNvPr id="718" name="楕円 717"/>
        <xdr:cNvSpPr/>
      </xdr:nvSpPr>
      <xdr:spPr>
        <a:xfrm>
          <a:off x="12763500" y="15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11459</xdr:rowOff>
    </xdr:from>
    <xdr:ext cx="534377" cy="259045"/>
    <xdr:sp macro="" textlink="">
      <xdr:nvSpPr>
        <xdr:cNvPr id="719" name="テキスト ボックス 718"/>
        <xdr:cNvSpPr txBox="1"/>
      </xdr:nvSpPr>
      <xdr:spPr>
        <a:xfrm>
          <a:off x="12547111" y="154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14351</xdr:rowOff>
    </xdr:from>
    <xdr:to>
      <xdr:col>116</xdr:col>
      <xdr:colOff>63500</xdr:colOff>
      <xdr:row>39</xdr:row>
      <xdr:rowOff>43307</xdr:rowOff>
    </xdr:to>
    <xdr:cxnSp macro="">
      <xdr:nvCxnSpPr>
        <xdr:cNvPr id="748" name="直線コネクタ 747"/>
        <xdr:cNvCxnSpPr/>
      </xdr:nvCxnSpPr>
      <xdr:spPr>
        <a:xfrm flipV="1">
          <a:off x="21323300" y="67009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43307</xdr:rowOff>
    </xdr:from>
    <xdr:to>
      <xdr:col>111</xdr:col>
      <xdr:colOff>177800</xdr:colOff>
      <xdr:row>39</xdr:row>
      <xdr:rowOff>43688</xdr:rowOff>
    </xdr:to>
    <xdr:cxnSp macro="">
      <xdr:nvCxnSpPr>
        <xdr:cNvPr id="751" name="直線コネクタ 750"/>
        <xdr:cNvCxnSpPr/>
      </xdr:nvCxnSpPr>
      <xdr:spPr>
        <a:xfrm flipV="1">
          <a:off x="20434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26543</xdr:rowOff>
    </xdr:from>
    <xdr:to>
      <xdr:col>107</xdr:col>
      <xdr:colOff>50800</xdr:colOff>
      <xdr:row>39</xdr:row>
      <xdr:rowOff>43688</xdr:rowOff>
    </xdr:to>
    <xdr:cxnSp macro="">
      <xdr:nvCxnSpPr>
        <xdr:cNvPr id="754" name="直線コネクタ 753"/>
        <xdr:cNvCxnSpPr/>
      </xdr:nvCxnSpPr>
      <xdr:spPr>
        <a:xfrm>
          <a:off x="19545300" y="67130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11303</xdr:rowOff>
    </xdr:from>
    <xdr:to>
      <xdr:col>102</xdr:col>
      <xdr:colOff>114300</xdr:colOff>
      <xdr:row>39</xdr:row>
      <xdr:rowOff>26543</xdr:rowOff>
    </xdr:to>
    <xdr:cxnSp macro="">
      <xdr:nvCxnSpPr>
        <xdr:cNvPr id="757" name="直線コネクタ 756"/>
        <xdr:cNvCxnSpPr/>
      </xdr:nvCxnSpPr>
      <xdr:spPr>
        <a:xfrm>
          <a:off x="18656300" y="669785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135001</xdr:rowOff>
    </xdr:from>
    <xdr:to>
      <xdr:col>116</xdr:col>
      <xdr:colOff>114300</xdr:colOff>
      <xdr:row>39</xdr:row>
      <xdr:rowOff>65151</xdr:rowOff>
    </xdr:to>
    <xdr:sp macro="" textlink="">
      <xdr:nvSpPr>
        <xdr:cNvPr id="767" name="楕円 766"/>
        <xdr:cNvSpPr/>
      </xdr:nvSpPr>
      <xdr:spPr>
        <a:xfrm>
          <a:off x="221107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49928</xdr:rowOff>
    </xdr:from>
    <xdr:ext cx="313932" cy="259045"/>
    <xdr:sp macro="" textlink="">
      <xdr:nvSpPr>
        <xdr:cNvPr id="768" name="諸支出金該当値テキスト"/>
        <xdr:cNvSpPr txBox="1"/>
      </xdr:nvSpPr>
      <xdr:spPr>
        <a:xfrm>
          <a:off x="22212300" y="65650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163957</xdr:rowOff>
    </xdr:from>
    <xdr:to>
      <xdr:col>112</xdr:col>
      <xdr:colOff>38100</xdr:colOff>
      <xdr:row>39</xdr:row>
      <xdr:rowOff>94107</xdr:rowOff>
    </xdr:to>
    <xdr:sp macro="" textlink="">
      <xdr:nvSpPr>
        <xdr:cNvPr id="769" name="楕円 768"/>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85234</xdr:rowOff>
    </xdr:from>
    <xdr:ext cx="249299" cy="259045"/>
    <xdr:sp macro="" textlink="">
      <xdr:nvSpPr>
        <xdr:cNvPr id="770" name="テキスト ボックス 769"/>
        <xdr:cNvSpPr txBox="1"/>
      </xdr:nvSpPr>
      <xdr:spPr>
        <a:xfrm>
          <a:off x="21198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71" name="楕円 770"/>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72" name="テキスト ボックス 771"/>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147193</xdr:rowOff>
    </xdr:from>
    <xdr:to>
      <xdr:col>102</xdr:col>
      <xdr:colOff>165100</xdr:colOff>
      <xdr:row>39</xdr:row>
      <xdr:rowOff>77343</xdr:rowOff>
    </xdr:to>
    <xdr:sp macro="" textlink="">
      <xdr:nvSpPr>
        <xdr:cNvPr id="773" name="楕円 772"/>
        <xdr:cNvSpPr/>
      </xdr:nvSpPr>
      <xdr:spPr>
        <a:xfrm>
          <a:off x="19494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68470</xdr:rowOff>
    </xdr:from>
    <xdr:ext cx="313932" cy="259045"/>
    <xdr:sp macro="" textlink="">
      <xdr:nvSpPr>
        <xdr:cNvPr id="774" name="テキスト ボックス 773"/>
        <xdr:cNvSpPr txBox="1"/>
      </xdr:nvSpPr>
      <xdr:spPr>
        <a:xfrm>
          <a:off x="19388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131953</xdr:rowOff>
    </xdr:from>
    <xdr:to>
      <xdr:col>98</xdr:col>
      <xdr:colOff>38100</xdr:colOff>
      <xdr:row>39</xdr:row>
      <xdr:rowOff>62103</xdr:rowOff>
    </xdr:to>
    <xdr:sp macro="" textlink="">
      <xdr:nvSpPr>
        <xdr:cNvPr id="775" name="楕円 774"/>
        <xdr:cNvSpPr/>
      </xdr:nvSpPr>
      <xdr:spPr>
        <a:xfrm>
          <a:off x="18605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53230</xdr:rowOff>
    </xdr:from>
    <xdr:ext cx="313932" cy="259045"/>
    <xdr:sp macro="" textlink="">
      <xdr:nvSpPr>
        <xdr:cNvPr id="776" name="テキスト ボックス 775"/>
        <xdr:cNvSpPr txBox="1"/>
      </xdr:nvSpPr>
      <xdr:spPr>
        <a:xfrm>
          <a:off x="18499333" y="6739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円高くなっている。前年度対比でみると、主に総務管理費が減少しており、菊川総合支所整備事業の皆減及び財政調整基金積立金の減少が主な要因となっている。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円高くなっている。前年度対比でみると、主に清掃費が減少しており、ストックヤード建設事業の減少が主な要因となっている。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円高くなっている。前年度対比でみると、主に水産業費が増加しており、下関漁港整備事業の増加が主な要因となっている。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円高くなっている。前年度対比でみると、主に都市計画費が減少しており、土地開発公社解散に伴う用地取得事業の皆減が主な要因となっている。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円高くなっている。前年度対比でみると、消防デジタル無線化事業独占禁止法違反に伴う賠償金受入や本庁舎改修工事の中止による繰上償還の皆減により減少している。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財政調整基金残高は前年度と比較すると</a:t>
          </a:r>
          <a:r>
            <a:rPr kumimoji="1" lang="en-US" altLang="ja-JP" sz="1400">
              <a:solidFill>
                <a:sysClr val="windowText" lastClr="000000"/>
              </a:solidFill>
              <a:latin typeface="ＭＳ ゴシック" pitchFamily="49" charset="-128"/>
              <a:ea typeface="ＭＳ ゴシック" pitchFamily="49" charset="-128"/>
            </a:rPr>
            <a:t>16.3</a:t>
          </a:r>
          <a:r>
            <a:rPr kumimoji="1" lang="ja-JP" altLang="en-US" sz="1400">
              <a:solidFill>
                <a:sysClr val="windowText" lastClr="000000"/>
              </a:solidFill>
              <a:latin typeface="ＭＳ ゴシック" pitchFamily="49" charset="-128"/>
              <a:ea typeface="ＭＳ ゴシック" pitchFamily="49" charset="-128"/>
            </a:rPr>
            <a:t>億円減少し、標準財政規模に対する割合は、</a:t>
          </a:r>
          <a:r>
            <a:rPr kumimoji="1" lang="en-US" altLang="ja-JP" sz="1400">
              <a:solidFill>
                <a:sysClr val="windowText" lastClr="000000"/>
              </a:solidFill>
              <a:latin typeface="ＭＳ ゴシック" pitchFamily="49" charset="-128"/>
              <a:ea typeface="ＭＳ ゴシック" pitchFamily="49" charset="-128"/>
            </a:rPr>
            <a:t>2.33</a:t>
          </a:r>
          <a:r>
            <a:rPr kumimoji="1" lang="ja-JP" altLang="en-US" sz="1400">
              <a:solidFill>
                <a:sysClr val="windowText" lastClr="000000"/>
              </a:solidFill>
              <a:latin typeface="ＭＳ ゴシック" pitchFamily="49" charset="-128"/>
              <a:ea typeface="ＭＳ ゴシック" pitchFamily="49" charset="-128"/>
            </a:rPr>
            <a:t>％悪化した。</a:t>
          </a:r>
        </a:p>
        <a:p>
          <a:r>
            <a:rPr kumimoji="1" lang="ja-JP" altLang="en-US" sz="1400">
              <a:solidFill>
                <a:sysClr val="windowText" lastClr="000000"/>
              </a:solidFill>
              <a:latin typeface="ＭＳ ゴシック" pitchFamily="49" charset="-128"/>
              <a:ea typeface="ＭＳ ゴシック" pitchFamily="49" charset="-128"/>
            </a:rPr>
            <a:t>　実質収支は前年度と比較すると</a:t>
          </a:r>
          <a:r>
            <a:rPr kumimoji="1" lang="en-US" altLang="ja-JP" sz="1400">
              <a:solidFill>
                <a:sysClr val="windowText" lastClr="000000"/>
              </a:solidFill>
              <a:latin typeface="ＭＳ ゴシック" pitchFamily="49" charset="-128"/>
              <a:ea typeface="ＭＳ ゴシック" pitchFamily="49" charset="-128"/>
            </a:rPr>
            <a:t>4.5</a:t>
          </a:r>
          <a:r>
            <a:rPr kumimoji="1" lang="ja-JP" altLang="en-US" sz="1400">
              <a:solidFill>
                <a:sysClr val="windowText" lastClr="000000"/>
              </a:solidFill>
              <a:latin typeface="ＭＳ ゴシック" pitchFamily="49" charset="-128"/>
              <a:ea typeface="ＭＳ ゴシック" pitchFamily="49" charset="-128"/>
            </a:rPr>
            <a:t>億円増加し、標準財政規模に対する割合は、</a:t>
          </a:r>
          <a:r>
            <a:rPr kumimoji="1" lang="en-US" altLang="ja-JP" sz="1400">
              <a:solidFill>
                <a:sysClr val="windowText" lastClr="000000"/>
              </a:solidFill>
              <a:latin typeface="ＭＳ ゴシック" pitchFamily="49" charset="-128"/>
              <a:ea typeface="ＭＳ ゴシック" pitchFamily="49" charset="-128"/>
            </a:rPr>
            <a:t>0.73</a:t>
          </a:r>
          <a:r>
            <a:rPr kumimoji="1" lang="ja-JP" altLang="en-US" sz="1400">
              <a:solidFill>
                <a:sysClr val="windowText" lastClr="000000"/>
              </a:solidFill>
              <a:latin typeface="ＭＳ ゴシック" pitchFamily="49" charset="-128"/>
              <a:ea typeface="ＭＳ ゴシック" pitchFamily="49" charset="-128"/>
            </a:rPr>
            <a:t>％好転した。</a:t>
          </a:r>
        </a:p>
        <a:p>
          <a:r>
            <a:rPr kumimoji="1" lang="ja-JP" altLang="en-US" sz="1400">
              <a:solidFill>
                <a:sysClr val="windowText" lastClr="000000"/>
              </a:solidFill>
              <a:latin typeface="ＭＳ ゴシック" pitchFamily="49" charset="-128"/>
              <a:ea typeface="ＭＳ ゴシック" pitchFamily="49" charset="-128"/>
            </a:rPr>
            <a:t>　実質単年度収支は前年度と比較すると</a:t>
          </a:r>
          <a:r>
            <a:rPr kumimoji="1" lang="en-US" altLang="ja-JP" sz="1400">
              <a:solidFill>
                <a:sysClr val="windowText" lastClr="000000"/>
              </a:solidFill>
              <a:latin typeface="ＭＳ ゴシック" pitchFamily="49" charset="-128"/>
              <a:ea typeface="ＭＳ ゴシック" pitchFamily="49" charset="-128"/>
            </a:rPr>
            <a:t>7.8</a:t>
          </a:r>
          <a:r>
            <a:rPr kumimoji="1" lang="ja-JP" altLang="en-US" sz="1400">
              <a:solidFill>
                <a:sysClr val="windowText" lastClr="000000"/>
              </a:solidFill>
              <a:latin typeface="ＭＳ ゴシック" pitchFamily="49" charset="-128"/>
              <a:ea typeface="ＭＳ ゴシック" pitchFamily="49" charset="-128"/>
            </a:rPr>
            <a:t>億円減少し、標準財政規模に対する割合は、</a:t>
          </a:r>
          <a:r>
            <a:rPr kumimoji="1" lang="en-US" altLang="ja-JP" sz="1400">
              <a:solidFill>
                <a:sysClr val="windowText" lastClr="000000"/>
              </a:solidFill>
              <a:latin typeface="ＭＳ ゴシック" pitchFamily="49" charset="-128"/>
              <a:ea typeface="ＭＳ ゴシック" pitchFamily="49" charset="-128"/>
            </a:rPr>
            <a:t>1.20</a:t>
          </a:r>
          <a:r>
            <a:rPr kumimoji="1" lang="ja-JP" altLang="en-US" sz="1400">
              <a:solidFill>
                <a:sysClr val="windowText" lastClr="000000"/>
              </a:solidFill>
              <a:latin typeface="ＭＳ ゴシック" pitchFamily="49" charset="-128"/>
              <a:ea typeface="ＭＳ ゴシック" pitchFamily="49" charset="-128"/>
            </a:rPr>
            <a:t>％悪化した。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21.79%</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24.29%</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悪化している。赤字となった会計は、港湾特別会計及び臨海土地造成事業特別会計の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会計で、赤字額はそれぞれ</a:t>
          </a:r>
          <a:r>
            <a:rPr kumimoji="1" lang="en-US" altLang="ja-JP" sz="1400">
              <a:latin typeface="ＭＳ ゴシック" pitchFamily="49" charset="-128"/>
              <a:ea typeface="ＭＳ ゴシック" pitchFamily="49" charset="-128"/>
            </a:rPr>
            <a:t>469,122</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25,862</a:t>
          </a:r>
          <a:r>
            <a:rPr kumimoji="1" lang="ja-JP" altLang="en-US" sz="1400">
              <a:latin typeface="ＭＳ ゴシック" pitchFamily="49" charset="-128"/>
              <a:ea typeface="ＭＳ ゴシック" pitchFamily="49" charset="-128"/>
            </a:rPr>
            <a:t>千円減）、</a:t>
          </a:r>
          <a:r>
            <a:rPr kumimoji="1" lang="en-US" altLang="ja-JP" sz="1400">
              <a:latin typeface="ＭＳ ゴシック" pitchFamily="49" charset="-128"/>
              <a:ea typeface="ＭＳ ゴシック" pitchFamily="49" charset="-128"/>
            </a:rPr>
            <a:t>35,373</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1.676,277</a:t>
          </a:r>
          <a:r>
            <a:rPr kumimoji="1" lang="ja-JP" altLang="en-US" sz="1400">
              <a:latin typeface="ＭＳ ゴシック" pitchFamily="49" charset="-128"/>
              <a:ea typeface="ＭＳ ゴシック" pitchFamily="49" charset="-128"/>
            </a:rPr>
            <a:t>千円減）であった。</a:t>
          </a:r>
        </a:p>
        <a:p>
          <a:r>
            <a:rPr kumimoji="1" lang="ja-JP" altLang="en-US" sz="1400">
              <a:latin typeface="ＭＳ ゴシック" pitchFamily="49" charset="-128"/>
              <a:ea typeface="ＭＳ ゴシック" pitchFamily="49" charset="-128"/>
            </a:rPr>
            <a:t>　赤字会計について、港湾特別会計の単年度収支は黒字となっているが、過去の大規模事業や高潮災害の復旧事業等の影響により、依然として赤字額が発生している状況である。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これまで赤字額の大部分を占めていた臨海土地造成事業特別会計については、売却可能用地の完成により、単年度収支が大幅な黒字となった結果、赤字額も大きく減少している。今後は、造成した土地の売却が課題と認識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年度に策定した経営健全化計画の最終年度であったが、少額とはいえ、完全な赤字解消とならなかった。今後もこの計画の精神に則り、より一層の赤字解消を図っていく。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D97" sqref="AD97"/>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20</v>
      </c>
      <c r="C3" s="398"/>
      <c r="D3" s="398"/>
      <c r="E3" s="399"/>
      <c r="F3" s="399"/>
      <c r="G3" s="399"/>
      <c r="H3" s="399"/>
      <c r="I3" s="399"/>
      <c r="J3" s="399"/>
      <c r="K3" s="399"/>
      <c r="L3" s="399" t="s">
        <v>21</v>
      </c>
      <c r="M3" s="399"/>
      <c r="N3" s="399"/>
      <c r="O3" s="399"/>
      <c r="P3" s="399"/>
      <c r="Q3" s="399"/>
      <c r="R3" s="406"/>
      <c r="S3" s="406"/>
      <c r="T3" s="406"/>
      <c r="U3" s="406"/>
      <c r="V3" s="407"/>
      <c r="W3" s="381" t="s">
        <v>22</v>
      </c>
      <c r="X3" s="382"/>
      <c r="Y3" s="382"/>
      <c r="Z3" s="382"/>
      <c r="AA3" s="382"/>
      <c r="AB3" s="398"/>
      <c r="AC3" s="406" t="s">
        <v>23</v>
      </c>
      <c r="AD3" s="382"/>
      <c r="AE3" s="382"/>
      <c r="AF3" s="382"/>
      <c r="AG3" s="382"/>
      <c r="AH3" s="382"/>
      <c r="AI3" s="382"/>
      <c r="AJ3" s="382"/>
      <c r="AK3" s="382"/>
      <c r="AL3" s="383"/>
      <c r="AM3" s="381" t="s">
        <v>24</v>
      </c>
      <c r="AN3" s="382"/>
      <c r="AO3" s="382"/>
      <c r="AP3" s="382"/>
      <c r="AQ3" s="382"/>
      <c r="AR3" s="382"/>
      <c r="AS3" s="382"/>
      <c r="AT3" s="382"/>
      <c r="AU3" s="382"/>
      <c r="AV3" s="382"/>
      <c r="AW3" s="382"/>
      <c r="AX3" s="383"/>
      <c r="AY3" s="418" t="s">
        <v>25</v>
      </c>
      <c r="AZ3" s="419"/>
      <c r="BA3" s="419"/>
      <c r="BB3" s="419"/>
      <c r="BC3" s="419"/>
      <c r="BD3" s="419"/>
      <c r="BE3" s="419"/>
      <c r="BF3" s="419"/>
      <c r="BG3" s="419"/>
      <c r="BH3" s="419"/>
      <c r="BI3" s="419"/>
      <c r="BJ3" s="419"/>
      <c r="BK3" s="419"/>
      <c r="BL3" s="419"/>
      <c r="BM3" s="420"/>
      <c r="BN3" s="381" t="s">
        <v>26</v>
      </c>
      <c r="BO3" s="382"/>
      <c r="BP3" s="382"/>
      <c r="BQ3" s="382"/>
      <c r="BR3" s="382"/>
      <c r="BS3" s="382"/>
      <c r="BT3" s="382"/>
      <c r="BU3" s="383"/>
      <c r="BV3" s="381" t="s">
        <v>27</v>
      </c>
      <c r="BW3" s="382"/>
      <c r="BX3" s="382"/>
      <c r="BY3" s="382"/>
      <c r="BZ3" s="382"/>
      <c r="CA3" s="382"/>
      <c r="CB3" s="382"/>
      <c r="CC3" s="383"/>
      <c r="CD3" s="418" t="s">
        <v>25</v>
      </c>
      <c r="CE3" s="419"/>
      <c r="CF3" s="419"/>
      <c r="CG3" s="419"/>
      <c r="CH3" s="419"/>
      <c r="CI3" s="419"/>
      <c r="CJ3" s="419"/>
      <c r="CK3" s="419"/>
      <c r="CL3" s="419"/>
      <c r="CM3" s="419"/>
      <c r="CN3" s="419"/>
      <c r="CO3" s="419"/>
      <c r="CP3" s="419"/>
      <c r="CQ3" s="419"/>
      <c r="CR3" s="419"/>
      <c r="CS3" s="420"/>
      <c r="CT3" s="381" t="s">
        <v>28</v>
      </c>
      <c r="CU3" s="382"/>
      <c r="CV3" s="382"/>
      <c r="CW3" s="382"/>
      <c r="CX3" s="382"/>
      <c r="CY3" s="382"/>
      <c r="CZ3" s="382"/>
      <c r="DA3" s="383"/>
      <c r="DB3" s="381" t="s">
        <v>29</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30</v>
      </c>
      <c r="AZ4" s="385"/>
      <c r="BA4" s="385"/>
      <c r="BB4" s="385"/>
      <c r="BC4" s="385"/>
      <c r="BD4" s="385"/>
      <c r="BE4" s="385"/>
      <c r="BF4" s="385"/>
      <c r="BG4" s="385"/>
      <c r="BH4" s="385"/>
      <c r="BI4" s="385"/>
      <c r="BJ4" s="385"/>
      <c r="BK4" s="385"/>
      <c r="BL4" s="385"/>
      <c r="BM4" s="386"/>
      <c r="BN4" s="387">
        <v>117934080</v>
      </c>
      <c r="BO4" s="388"/>
      <c r="BP4" s="388"/>
      <c r="BQ4" s="388"/>
      <c r="BR4" s="388"/>
      <c r="BS4" s="388"/>
      <c r="BT4" s="388"/>
      <c r="BU4" s="389"/>
      <c r="BV4" s="387">
        <v>127625998</v>
      </c>
      <c r="BW4" s="388"/>
      <c r="BX4" s="388"/>
      <c r="BY4" s="388"/>
      <c r="BZ4" s="388"/>
      <c r="CA4" s="388"/>
      <c r="CB4" s="388"/>
      <c r="CC4" s="389"/>
      <c r="CD4" s="390" t="s">
        <v>31</v>
      </c>
      <c r="CE4" s="391"/>
      <c r="CF4" s="391"/>
      <c r="CG4" s="391"/>
      <c r="CH4" s="391"/>
      <c r="CI4" s="391"/>
      <c r="CJ4" s="391"/>
      <c r="CK4" s="391"/>
      <c r="CL4" s="391"/>
      <c r="CM4" s="391"/>
      <c r="CN4" s="391"/>
      <c r="CO4" s="391"/>
      <c r="CP4" s="391"/>
      <c r="CQ4" s="391"/>
      <c r="CR4" s="391"/>
      <c r="CS4" s="392"/>
      <c r="CT4" s="393">
        <v>3.9</v>
      </c>
      <c r="CU4" s="394"/>
      <c r="CV4" s="394"/>
      <c r="CW4" s="394"/>
      <c r="CX4" s="394"/>
      <c r="CY4" s="394"/>
      <c r="CZ4" s="394"/>
      <c r="DA4" s="395"/>
      <c r="DB4" s="393">
        <v>3.2</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32</v>
      </c>
      <c r="AN5" s="454"/>
      <c r="AO5" s="454"/>
      <c r="AP5" s="454"/>
      <c r="AQ5" s="454"/>
      <c r="AR5" s="454"/>
      <c r="AS5" s="454"/>
      <c r="AT5" s="455"/>
      <c r="AU5" s="456" t="s">
        <v>33</v>
      </c>
      <c r="AV5" s="457"/>
      <c r="AW5" s="457"/>
      <c r="AX5" s="457"/>
      <c r="AY5" s="458" t="s">
        <v>34</v>
      </c>
      <c r="AZ5" s="459"/>
      <c r="BA5" s="459"/>
      <c r="BB5" s="459"/>
      <c r="BC5" s="459"/>
      <c r="BD5" s="459"/>
      <c r="BE5" s="459"/>
      <c r="BF5" s="459"/>
      <c r="BG5" s="459"/>
      <c r="BH5" s="459"/>
      <c r="BI5" s="459"/>
      <c r="BJ5" s="459"/>
      <c r="BK5" s="459"/>
      <c r="BL5" s="459"/>
      <c r="BM5" s="460"/>
      <c r="BN5" s="424">
        <v>114129822</v>
      </c>
      <c r="BO5" s="425"/>
      <c r="BP5" s="425"/>
      <c r="BQ5" s="425"/>
      <c r="BR5" s="425"/>
      <c r="BS5" s="425"/>
      <c r="BT5" s="425"/>
      <c r="BU5" s="426"/>
      <c r="BV5" s="424">
        <v>125022972</v>
      </c>
      <c r="BW5" s="425"/>
      <c r="BX5" s="425"/>
      <c r="BY5" s="425"/>
      <c r="BZ5" s="425"/>
      <c r="CA5" s="425"/>
      <c r="CB5" s="425"/>
      <c r="CC5" s="426"/>
      <c r="CD5" s="427" t="s">
        <v>35</v>
      </c>
      <c r="CE5" s="428"/>
      <c r="CF5" s="428"/>
      <c r="CG5" s="428"/>
      <c r="CH5" s="428"/>
      <c r="CI5" s="428"/>
      <c r="CJ5" s="428"/>
      <c r="CK5" s="428"/>
      <c r="CL5" s="428"/>
      <c r="CM5" s="428"/>
      <c r="CN5" s="428"/>
      <c r="CO5" s="428"/>
      <c r="CP5" s="428"/>
      <c r="CQ5" s="428"/>
      <c r="CR5" s="428"/>
      <c r="CS5" s="429"/>
      <c r="CT5" s="421">
        <v>98.2</v>
      </c>
      <c r="CU5" s="422"/>
      <c r="CV5" s="422"/>
      <c r="CW5" s="422"/>
      <c r="CX5" s="422"/>
      <c r="CY5" s="422"/>
      <c r="CZ5" s="422"/>
      <c r="DA5" s="423"/>
      <c r="DB5" s="421">
        <v>97.6</v>
      </c>
      <c r="DC5" s="422"/>
      <c r="DD5" s="422"/>
      <c r="DE5" s="422"/>
      <c r="DF5" s="422"/>
      <c r="DG5" s="422"/>
      <c r="DH5" s="422"/>
      <c r="DI5" s="423"/>
      <c r="DJ5" s="41"/>
      <c r="DK5" s="41"/>
      <c r="DL5" s="41"/>
      <c r="DM5" s="41"/>
      <c r="DN5" s="41"/>
      <c r="DO5" s="41"/>
    </row>
    <row r="6" spans="1:119" ht="18.75" customHeight="1" x14ac:dyDescent="0.15">
      <c r="A6" s="42"/>
      <c r="B6" s="430" t="s">
        <v>36</v>
      </c>
      <c r="C6" s="431"/>
      <c r="D6" s="431"/>
      <c r="E6" s="432"/>
      <c r="F6" s="432"/>
      <c r="G6" s="432"/>
      <c r="H6" s="432"/>
      <c r="I6" s="432"/>
      <c r="J6" s="432"/>
      <c r="K6" s="432"/>
      <c r="L6" s="432" t="s">
        <v>37</v>
      </c>
      <c r="M6" s="432"/>
      <c r="N6" s="432"/>
      <c r="O6" s="432"/>
      <c r="P6" s="432"/>
      <c r="Q6" s="432"/>
      <c r="R6" s="436"/>
      <c r="S6" s="436"/>
      <c r="T6" s="436"/>
      <c r="U6" s="436"/>
      <c r="V6" s="437"/>
      <c r="W6" s="440" t="s">
        <v>38</v>
      </c>
      <c r="X6" s="441"/>
      <c r="Y6" s="441"/>
      <c r="Z6" s="441"/>
      <c r="AA6" s="441"/>
      <c r="AB6" s="431"/>
      <c r="AC6" s="444" t="s">
        <v>39</v>
      </c>
      <c r="AD6" s="445"/>
      <c r="AE6" s="445"/>
      <c r="AF6" s="445"/>
      <c r="AG6" s="445"/>
      <c r="AH6" s="445"/>
      <c r="AI6" s="445"/>
      <c r="AJ6" s="445"/>
      <c r="AK6" s="445"/>
      <c r="AL6" s="446"/>
      <c r="AM6" s="453" t="s">
        <v>40</v>
      </c>
      <c r="AN6" s="454"/>
      <c r="AO6" s="454"/>
      <c r="AP6" s="454"/>
      <c r="AQ6" s="454"/>
      <c r="AR6" s="454"/>
      <c r="AS6" s="454"/>
      <c r="AT6" s="455"/>
      <c r="AU6" s="456" t="s">
        <v>41</v>
      </c>
      <c r="AV6" s="457"/>
      <c r="AW6" s="457"/>
      <c r="AX6" s="457"/>
      <c r="AY6" s="458" t="s">
        <v>42</v>
      </c>
      <c r="AZ6" s="459"/>
      <c r="BA6" s="459"/>
      <c r="BB6" s="459"/>
      <c r="BC6" s="459"/>
      <c r="BD6" s="459"/>
      <c r="BE6" s="459"/>
      <c r="BF6" s="459"/>
      <c r="BG6" s="459"/>
      <c r="BH6" s="459"/>
      <c r="BI6" s="459"/>
      <c r="BJ6" s="459"/>
      <c r="BK6" s="459"/>
      <c r="BL6" s="459"/>
      <c r="BM6" s="460"/>
      <c r="BN6" s="424">
        <v>3804258</v>
      </c>
      <c r="BO6" s="425"/>
      <c r="BP6" s="425"/>
      <c r="BQ6" s="425"/>
      <c r="BR6" s="425"/>
      <c r="BS6" s="425"/>
      <c r="BT6" s="425"/>
      <c r="BU6" s="426"/>
      <c r="BV6" s="424">
        <v>2603026</v>
      </c>
      <c r="BW6" s="425"/>
      <c r="BX6" s="425"/>
      <c r="BY6" s="425"/>
      <c r="BZ6" s="425"/>
      <c r="CA6" s="425"/>
      <c r="CB6" s="425"/>
      <c r="CC6" s="426"/>
      <c r="CD6" s="427" t="s">
        <v>43</v>
      </c>
      <c r="CE6" s="428"/>
      <c r="CF6" s="428"/>
      <c r="CG6" s="428"/>
      <c r="CH6" s="428"/>
      <c r="CI6" s="428"/>
      <c r="CJ6" s="428"/>
      <c r="CK6" s="428"/>
      <c r="CL6" s="428"/>
      <c r="CM6" s="428"/>
      <c r="CN6" s="428"/>
      <c r="CO6" s="428"/>
      <c r="CP6" s="428"/>
      <c r="CQ6" s="428"/>
      <c r="CR6" s="428"/>
      <c r="CS6" s="429"/>
      <c r="CT6" s="461">
        <v>105.3</v>
      </c>
      <c r="CU6" s="462"/>
      <c r="CV6" s="462"/>
      <c r="CW6" s="462"/>
      <c r="CX6" s="462"/>
      <c r="CY6" s="462"/>
      <c r="CZ6" s="462"/>
      <c r="DA6" s="463"/>
      <c r="DB6" s="461">
        <v>104.5</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44</v>
      </c>
      <c r="AN7" s="454"/>
      <c r="AO7" s="454"/>
      <c r="AP7" s="454"/>
      <c r="AQ7" s="454"/>
      <c r="AR7" s="454"/>
      <c r="AS7" s="454"/>
      <c r="AT7" s="455"/>
      <c r="AU7" s="456" t="s">
        <v>45</v>
      </c>
      <c r="AV7" s="457"/>
      <c r="AW7" s="457"/>
      <c r="AX7" s="457"/>
      <c r="AY7" s="458" t="s">
        <v>46</v>
      </c>
      <c r="AZ7" s="459"/>
      <c r="BA7" s="459"/>
      <c r="BB7" s="459"/>
      <c r="BC7" s="459"/>
      <c r="BD7" s="459"/>
      <c r="BE7" s="459"/>
      <c r="BF7" s="459"/>
      <c r="BG7" s="459"/>
      <c r="BH7" s="459"/>
      <c r="BI7" s="459"/>
      <c r="BJ7" s="459"/>
      <c r="BK7" s="459"/>
      <c r="BL7" s="459"/>
      <c r="BM7" s="460"/>
      <c r="BN7" s="424">
        <v>1213101</v>
      </c>
      <c r="BO7" s="425"/>
      <c r="BP7" s="425"/>
      <c r="BQ7" s="425"/>
      <c r="BR7" s="425"/>
      <c r="BS7" s="425"/>
      <c r="BT7" s="425"/>
      <c r="BU7" s="426"/>
      <c r="BV7" s="424">
        <v>459905</v>
      </c>
      <c r="BW7" s="425"/>
      <c r="BX7" s="425"/>
      <c r="BY7" s="425"/>
      <c r="BZ7" s="425"/>
      <c r="CA7" s="425"/>
      <c r="CB7" s="425"/>
      <c r="CC7" s="426"/>
      <c r="CD7" s="427" t="s">
        <v>47</v>
      </c>
      <c r="CE7" s="428"/>
      <c r="CF7" s="428"/>
      <c r="CG7" s="428"/>
      <c r="CH7" s="428"/>
      <c r="CI7" s="428"/>
      <c r="CJ7" s="428"/>
      <c r="CK7" s="428"/>
      <c r="CL7" s="428"/>
      <c r="CM7" s="428"/>
      <c r="CN7" s="428"/>
      <c r="CO7" s="428"/>
      <c r="CP7" s="428"/>
      <c r="CQ7" s="428"/>
      <c r="CR7" s="428"/>
      <c r="CS7" s="429"/>
      <c r="CT7" s="424">
        <v>65666505</v>
      </c>
      <c r="CU7" s="425"/>
      <c r="CV7" s="425"/>
      <c r="CW7" s="425"/>
      <c r="CX7" s="425"/>
      <c r="CY7" s="425"/>
      <c r="CZ7" s="425"/>
      <c r="DA7" s="426"/>
      <c r="DB7" s="424">
        <v>66481626</v>
      </c>
      <c r="DC7" s="425"/>
      <c r="DD7" s="425"/>
      <c r="DE7" s="425"/>
      <c r="DF7" s="425"/>
      <c r="DG7" s="425"/>
      <c r="DH7" s="425"/>
      <c r="DI7" s="426"/>
      <c r="DJ7" s="41"/>
      <c r="DK7" s="41"/>
      <c r="DL7" s="41"/>
      <c r="DM7" s="41"/>
      <c r="DN7" s="41"/>
      <c r="DO7" s="41"/>
    </row>
    <row r="8" spans="1:119" ht="18.75" customHeight="1" thickBot="1" x14ac:dyDescent="0.2">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48</v>
      </c>
      <c r="AN8" s="454"/>
      <c r="AO8" s="454"/>
      <c r="AP8" s="454"/>
      <c r="AQ8" s="454"/>
      <c r="AR8" s="454"/>
      <c r="AS8" s="454"/>
      <c r="AT8" s="455"/>
      <c r="AU8" s="456" t="s">
        <v>49</v>
      </c>
      <c r="AV8" s="457"/>
      <c r="AW8" s="457"/>
      <c r="AX8" s="457"/>
      <c r="AY8" s="458" t="s">
        <v>50</v>
      </c>
      <c r="AZ8" s="459"/>
      <c r="BA8" s="459"/>
      <c r="BB8" s="459"/>
      <c r="BC8" s="459"/>
      <c r="BD8" s="459"/>
      <c r="BE8" s="459"/>
      <c r="BF8" s="459"/>
      <c r="BG8" s="459"/>
      <c r="BH8" s="459"/>
      <c r="BI8" s="459"/>
      <c r="BJ8" s="459"/>
      <c r="BK8" s="459"/>
      <c r="BL8" s="459"/>
      <c r="BM8" s="460"/>
      <c r="BN8" s="424">
        <v>2591157</v>
      </c>
      <c r="BO8" s="425"/>
      <c r="BP8" s="425"/>
      <c r="BQ8" s="425"/>
      <c r="BR8" s="425"/>
      <c r="BS8" s="425"/>
      <c r="BT8" s="425"/>
      <c r="BU8" s="426"/>
      <c r="BV8" s="424">
        <v>2143121</v>
      </c>
      <c r="BW8" s="425"/>
      <c r="BX8" s="425"/>
      <c r="BY8" s="425"/>
      <c r="BZ8" s="425"/>
      <c r="CA8" s="425"/>
      <c r="CB8" s="425"/>
      <c r="CC8" s="426"/>
      <c r="CD8" s="427" t="s">
        <v>51</v>
      </c>
      <c r="CE8" s="428"/>
      <c r="CF8" s="428"/>
      <c r="CG8" s="428"/>
      <c r="CH8" s="428"/>
      <c r="CI8" s="428"/>
      <c r="CJ8" s="428"/>
      <c r="CK8" s="428"/>
      <c r="CL8" s="428"/>
      <c r="CM8" s="428"/>
      <c r="CN8" s="428"/>
      <c r="CO8" s="428"/>
      <c r="CP8" s="428"/>
      <c r="CQ8" s="428"/>
      <c r="CR8" s="428"/>
      <c r="CS8" s="429"/>
      <c r="CT8" s="464">
        <v>0.55000000000000004</v>
      </c>
      <c r="CU8" s="465"/>
      <c r="CV8" s="465"/>
      <c r="CW8" s="465"/>
      <c r="CX8" s="465"/>
      <c r="CY8" s="465"/>
      <c r="CZ8" s="465"/>
      <c r="DA8" s="466"/>
      <c r="DB8" s="464">
        <v>0.55000000000000004</v>
      </c>
      <c r="DC8" s="465"/>
      <c r="DD8" s="465"/>
      <c r="DE8" s="465"/>
      <c r="DF8" s="465"/>
      <c r="DG8" s="465"/>
      <c r="DH8" s="465"/>
      <c r="DI8" s="466"/>
      <c r="DJ8" s="41"/>
      <c r="DK8" s="41"/>
      <c r="DL8" s="41"/>
      <c r="DM8" s="41"/>
      <c r="DN8" s="41"/>
      <c r="DO8" s="41"/>
    </row>
    <row r="9" spans="1:119" ht="18.75" customHeight="1" thickBot="1" x14ac:dyDescent="0.2">
      <c r="A9" s="42"/>
      <c r="B9" s="418" t="s">
        <v>52</v>
      </c>
      <c r="C9" s="419"/>
      <c r="D9" s="419"/>
      <c r="E9" s="419"/>
      <c r="F9" s="419"/>
      <c r="G9" s="419"/>
      <c r="H9" s="419"/>
      <c r="I9" s="419"/>
      <c r="J9" s="419"/>
      <c r="K9" s="467"/>
      <c r="L9" s="468" t="s">
        <v>53</v>
      </c>
      <c r="M9" s="469"/>
      <c r="N9" s="469"/>
      <c r="O9" s="469"/>
      <c r="P9" s="469"/>
      <c r="Q9" s="470"/>
      <c r="R9" s="471">
        <v>268517</v>
      </c>
      <c r="S9" s="472"/>
      <c r="T9" s="472"/>
      <c r="U9" s="472"/>
      <c r="V9" s="473"/>
      <c r="W9" s="381" t="s">
        <v>54</v>
      </c>
      <c r="X9" s="382"/>
      <c r="Y9" s="382"/>
      <c r="Z9" s="382"/>
      <c r="AA9" s="382"/>
      <c r="AB9" s="382"/>
      <c r="AC9" s="382"/>
      <c r="AD9" s="382"/>
      <c r="AE9" s="382"/>
      <c r="AF9" s="382"/>
      <c r="AG9" s="382"/>
      <c r="AH9" s="382"/>
      <c r="AI9" s="382"/>
      <c r="AJ9" s="382"/>
      <c r="AK9" s="382"/>
      <c r="AL9" s="383"/>
      <c r="AM9" s="453" t="s">
        <v>55</v>
      </c>
      <c r="AN9" s="454"/>
      <c r="AO9" s="454"/>
      <c r="AP9" s="454"/>
      <c r="AQ9" s="454"/>
      <c r="AR9" s="454"/>
      <c r="AS9" s="454"/>
      <c r="AT9" s="455"/>
      <c r="AU9" s="456" t="s">
        <v>56</v>
      </c>
      <c r="AV9" s="457"/>
      <c r="AW9" s="457"/>
      <c r="AX9" s="457"/>
      <c r="AY9" s="458" t="s">
        <v>57</v>
      </c>
      <c r="AZ9" s="459"/>
      <c r="BA9" s="459"/>
      <c r="BB9" s="459"/>
      <c r="BC9" s="459"/>
      <c r="BD9" s="459"/>
      <c r="BE9" s="459"/>
      <c r="BF9" s="459"/>
      <c r="BG9" s="459"/>
      <c r="BH9" s="459"/>
      <c r="BI9" s="459"/>
      <c r="BJ9" s="459"/>
      <c r="BK9" s="459"/>
      <c r="BL9" s="459"/>
      <c r="BM9" s="460"/>
      <c r="BN9" s="424">
        <v>448036</v>
      </c>
      <c r="BO9" s="425"/>
      <c r="BP9" s="425"/>
      <c r="BQ9" s="425"/>
      <c r="BR9" s="425"/>
      <c r="BS9" s="425"/>
      <c r="BT9" s="425"/>
      <c r="BU9" s="426"/>
      <c r="BV9" s="424">
        <v>-28910</v>
      </c>
      <c r="BW9" s="425"/>
      <c r="BX9" s="425"/>
      <c r="BY9" s="425"/>
      <c r="BZ9" s="425"/>
      <c r="CA9" s="425"/>
      <c r="CB9" s="425"/>
      <c r="CC9" s="426"/>
      <c r="CD9" s="427" t="s">
        <v>58</v>
      </c>
      <c r="CE9" s="428"/>
      <c r="CF9" s="428"/>
      <c r="CG9" s="428"/>
      <c r="CH9" s="428"/>
      <c r="CI9" s="428"/>
      <c r="CJ9" s="428"/>
      <c r="CK9" s="428"/>
      <c r="CL9" s="428"/>
      <c r="CM9" s="428"/>
      <c r="CN9" s="428"/>
      <c r="CO9" s="428"/>
      <c r="CP9" s="428"/>
      <c r="CQ9" s="428"/>
      <c r="CR9" s="428"/>
      <c r="CS9" s="429"/>
      <c r="CT9" s="421">
        <v>19</v>
      </c>
      <c r="CU9" s="422"/>
      <c r="CV9" s="422"/>
      <c r="CW9" s="422"/>
      <c r="CX9" s="422"/>
      <c r="CY9" s="422"/>
      <c r="CZ9" s="422"/>
      <c r="DA9" s="423"/>
      <c r="DB9" s="421">
        <v>18.899999999999999</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59</v>
      </c>
      <c r="M10" s="454"/>
      <c r="N10" s="454"/>
      <c r="O10" s="454"/>
      <c r="P10" s="454"/>
      <c r="Q10" s="455"/>
      <c r="R10" s="475">
        <v>280947</v>
      </c>
      <c r="S10" s="476"/>
      <c r="T10" s="476"/>
      <c r="U10" s="476"/>
      <c r="V10" s="477"/>
      <c r="W10" s="412"/>
      <c r="X10" s="413"/>
      <c r="Y10" s="413"/>
      <c r="Z10" s="413"/>
      <c r="AA10" s="413"/>
      <c r="AB10" s="413"/>
      <c r="AC10" s="413"/>
      <c r="AD10" s="413"/>
      <c r="AE10" s="413"/>
      <c r="AF10" s="413"/>
      <c r="AG10" s="413"/>
      <c r="AH10" s="413"/>
      <c r="AI10" s="413"/>
      <c r="AJ10" s="413"/>
      <c r="AK10" s="413"/>
      <c r="AL10" s="416"/>
      <c r="AM10" s="453" t="s">
        <v>60</v>
      </c>
      <c r="AN10" s="454"/>
      <c r="AO10" s="454"/>
      <c r="AP10" s="454"/>
      <c r="AQ10" s="454"/>
      <c r="AR10" s="454"/>
      <c r="AS10" s="454"/>
      <c r="AT10" s="455"/>
      <c r="AU10" s="456" t="s">
        <v>62</v>
      </c>
      <c r="AV10" s="457"/>
      <c r="AW10" s="457"/>
      <c r="AX10" s="457"/>
      <c r="AY10" s="458" t="s">
        <v>63</v>
      </c>
      <c r="AZ10" s="459"/>
      <c r="BA10" s="459"/>
      <c r="BB10" s="459"/>
      <c r="BC10" s="459"/>
      <c r="BD10" s="459"/>
      <c r="BE10" s="459"/>
      <c r="BF10" s="459"/>
      <c r="BG10" s="459"/>
      <c r="BH10" s="459"/>
      <c r="BI10" s="459"/>
      <c r="BJ10" s="459"/>
      <c r="BK10" s="459"/>
      <c r="BL10" s="459"/>
      <c r="BM10" s="460"/>
      <c r="BN10" s="424">
        <v>865195</v>
      </c>
      <c r="BO10" s="425"/>
      <c r="BP10" s="425"/>
      <c r="BQ10" s="425"/>
      <c r="BR10" s="425"/>
      <c r="BS10" s="425"/>
      <c r="BT10" s="425"/>
      <c r="BU10" s="426"/>
      <c r="BV10" s="424">
        <v>1422221</v>
      </c>
      <c r="BW10" s="425"/>
      <c r="BX10" s="425"/>
      <c r="BY10" s="425"/>
      <c r="BZ10" s="425"/>
      <c r="CA10" s="425"/>
      <c r="CB10" s="425"/>
      <c r="CC10" s="426"/>
      <c r="CD10" s="46" t="s">
        <v>64</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65</v>
      </c>
      <c r="M11" s="479"/>
      <c r="N11" s="479"/>
      <c r="O11" s="479"/>
      <c r="P11" s="479"/>
      <c r="Q11" s="480"/>
      <c r="R11" s="481" t="s">
        <v>66</v>
      </c>
      <c r="S11" s="482"/>
      <c r="T11" s="482"/>
      <c r="U11" s="482"/>
      <c r="V11" s="483"/>
      <c r="W11" s="412"/>
      <c r="X11" s="413"/>
      <c r="Y11" s="413"/>
      <c r="Z11" s="413"/>
      <c r="AA11" s="413"/>
      <c r="AB11" s="413"/>
      <c r="AC11" s="413"/>
      <c r="AD11" s="413"/>
      <c r="AE11" s="413"/>
      <c r="AF11" s="413"/>
      <c r="AG11" s="413"/>
      <c r="AH11" s="413"/>
      <c r="AI11" s="413"/>
      <c r="AJ11" s="413"/>
      <c r="AK11" s="413"/>
      <c r="AL11" s="416"/>
      <c r="AM11" s="453" t="s">
        <v>67</v>
      </c>
      <c r="AN11" s="454"/>
      <c r="AO11" s="454"/>
      <c r="AP11" s="454"/>
      <c r="AQ11" s="454"/>
      <c r="AR11" s="454"/>
      <c r="AS11" s="454"/>
      <c r="AT11" s="455"/>
      <c r="AU11" s="456" t="s">
        <v>61</v>
      </c>
      <c r="AV11" s="457"/>
      <c r="AW11" s="457"/>
      <c r="AX11" s="457"/>
      <c r="AY11" s="458" t="s">
        <v>68</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69</v>
      </c>
      <c r="CE11" s="428"/>
      <c r="CF11" s="428"/>
      <c r="CG11" s="428"/>
      <c r="CH11" s="428"/>
      <c r="CI11" s="428"/>
      <c r="CJ11" s="428"/>
      <c r="CK11" s="428"/>
      <c r="CL11" s="428"/>
      <c r="CM11" s="428"/>
      <c r="CN11" s="428"/>
      <c r="CO11" s="428"/>
      <c r="CP11" s="428"/>
      <c r="CQ11" s="428"/>
      <c r="CR11" s="428"/>
      <c r="CS11" s="429"/>
      <c r="CT11" s="464" t="s">
        <v>70</v>
      </c>
      <c r="CU11" s="465"/>
      <c r="CV11" s="465"/>
      <c r="CW11" s="465"/>
      <c r="CX11" s="465"/>
      <c r="CY11" s="465"/>
      <c r="CZ11" s="465"/>
      <c r="DA11" s="466"/>
      <c r="DB11" s="464" t="s">
        <v>70</v>
      </c>
      <c r="DC11" s="465"/>
      <c r="DD11" s="465"/>
      <c r="DE11" s="465"/>
      <c r="DF11" s="465"/>
      <c r="DG11" s="465"/>
      <c r="DH11" s="465"/>
      <c r="DI11" s="466"/>
      <c r="DJ11" s="41"/>
      <c r="DK11" s="41"/>
      <c r="DL11" s="41"/>
      <c r="DM11" s="41"/>
      <c r="DN11" s="41"/>
      <c r="DO11" s="41"/>
    </row>
    <row r="12" spans="1:119" ht="18.75" customHeight="1" x14ac:dyDescent="0.15">
      <c r="A12" s="42"/>
      <c r="B12" s="484" t="s">
        <v>71</v>
      </c>
      <c r="C12" s="485"/>
      <c r="D12" s="485"/>
      <c r="E12" s="485"/>
      <c r="F12" s="485"/>
      <c r="G12" s="485"/>
      <c r="H12" s="485"/>
      <c r="I12" s="485"/>
      <c r="J12" s="485"/>
      <c r="K12" s="486"/>
      <c r="L12" s="493" t="s">
        <v>72</v>
      </c>
      <c r="M12" s="494"/>
      <c r="N12" s="494"/>
      <c r="O12" s="494"/>
      <c r="P12" s="494"/>
      <c r="Q12" s="495"/>
      <c r="R12" s="496">
        <v>263573</v>
      </c>
      <c r="S12" s="497"/>
      <c r="T12" s="497"/>
      <c r="U12" s="497"/>
      <c r="V12" s="498"/>
      <c r="W12" s="499" t="s">
        <v>25</v>
      </c>
      <c r="X12" s="457"/>
      <c r="Y12" s="457"/>
      <c r="Z12" s="457"/>
      <c r="AA12" s="457"/>
      <c r="AB12" s="500"/>
      <c r="AC12" s="456" t="s">
        <v>73</v>
      </c>
      <c r="AD12" s="457"/>
      <c r="AE12" s="457"/>
      <c r="AF12" s="457"/>
      <c r="AG12" s="500"/>
      <c r="AH12" s="456" t="s">
        <v>74</v>
      </c>
      <c r="AI12" s="457"/>
      <c r="AJ12" s="457"/>
      <c r="AK12" s="457"/>
      <c r="AL12" s="501"/>
      <c r="AM12" s="453" t="s">
        <v>75</v>
      </c>
      <c r="AN12" s="454"/>
      <c r="AO12" s="454"/>
      <c r="AP12" s="454"/>
      <c r="AQ12" s="454"/>
      <c r="AR12" s="454"/>
      <c r="AS12" s="454"/>
      <c r="AT12" s="455"/>
      <c r="AU12" s="456" t="s">
        <v>76</v>
      </c>
      <c r="AV12" s="457"/>
      <c r="AW12" s="457"/>
      <c r="AX12" s="457"/>
      <c r="AY12" s="458" t="s">
        <v>77</v>
      </c>
      <c r="AZ12" s="459"/>
      <c r="BA12" s="459"/>
      <c r="BB12" s="459"/>
      <c r="BC12" s="459"/>
      <c r="BD12" s="459"/>
      <c r="BE12" s="459"/>
      <c r="BF12" s="459"/>
      <c r="BG12" s="459"/>
      <c r="BH12" s="459"/>
      <c r="BI12" s="459"/>
      <c r="BJ12" s="459"/>
      <c r="BK12" s="459"/>
      <c r="BL12" s="459"/>
      <c r="BM12" s="460"/>
      <c r="BN12" s="424">
        <v>2500000</v>
      </c>
      <c r="BO12" s="425"/>
      <c r="BP12" s="425"/>
      <c r="BQ12" s="425"/>
      <c r="BR12" s="425"/>
      <c r="BS12" s="425"/>
      <c r="BT12" s="425"/>
      <c r="BU12" s="426"/>
      <c r="BV12" s="424">
        <v>1800000</v>
      </c>
      <c r="BW12" s="425"/>
      <c r="BX12" s="425"/>
      <c r="BY12" s="425"/>
      <c r="BZ12" s="425"/>
      <c r="CA12" s="425"/>
      <c r="CB12" s="425"/>
      <c r="CC12" s="426"/>
      <c r="CD12" s="427" t="s">
        <v>78</v>
      </c>
      <c r="CE12" s="428"/>
      <c r="CF12" s="428"/>
      <c r="CG12" s="428"/>
      <c r="CH12" s="428"/>
      <c r="CI12" s="428"/>
      <c r="CJ12" s="428"/>
      <c r="CK12" s="428"/>
      <c r="CL12" s="428"/>
      <c r="CM12" s="428"/>
      <c r="CN12" s="428"/>
      <c r="CO12" s="428"/>
      <c r="CP12" s="428"/>
      <c r="CQ12" s="428"/>
      <c r="CR12" s="428"/>
      <c r="CS12" s="429"/>
      <c r="CT12" s="464" t="s">
        <v>79</v>
      </c>
      <c r="CU12" s="465"/>
      <c r="CV12" s="465"/>
      <c r="CW12" s="465"/>
      <c r="CX12" s="465"/>
      <c r="CY12" s="465"/>
      <c r="CZ12" s="465"/>
      <c r="DA12" s="466"/>
      <c r="DB12" s="464" t="s">
        <v>79</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80</v>
      </c>
      <c r="N13" s="513"/>
      <c r="O13" s="513"/>
      <c r="P13" s="513"/>
      <c r="Q13" s="514"/>
      <c r="R13" s="505">
        <v>259223</v>
      </c>
      <c r="S13" s="506"/>
      <c r="T13" s="506"/>
      <c r="U13" s="506"/>
      <c r="V13" s="507"/>
      <c r="W13" s="440" t="s">
        <v>81</v>
      </c>
      <c r="X13" s="441"/>
      <c r="Y13" s="441"/>
      <c r="Z13" s="441"/>
      <c r="AA13" s="441"/>
      <c r="AB13" s="431"/>
      <c r="AC13" s="475">
        <v>5584</v>
      </c>
      <c r="AD13" s="476"/>
      <c r="AE13" s="476"/>
      <c r="AF13" s="476"/>
      <c r="AG13" s="515"/>
      <c r="AH13" s="475">
        <v>6415</v>
      </c>
      <c r="AI13" s="476"/>
      <c r="AJ13" s="476"/>
      <c r="AK13" s="476"/>
      <c r="AL13" s="477"/>
      <c r="AM13" s="453" t="s">
        <v>82</v>
      </c>
      <c r="AN13" s="454"/>
      <c r="AO13" s="454"/>
      <c r="AP13" s="454"/>
      <c r="AQ13" s="454"/>
      <c r="AR13" s="454"/>
      <c r="AS13" s="454"/>
      <c r="AT13" s="455"/>
      <c r="AU13" s="456" t="s">
        <v>83</v>
      </c>
      <c r="AV13" s="457"/>
      <c r="AW13" s="457"/>
      <c r="AX13" s="457"/>
      <c r="AY13" s="458" t="s">
        <v>84</v>
      </c>
      <c r="AZ13" s="459"/>
      <c r="BA13" s="459"/>
      <c r="BB13" s="459"/>
      <c r="BC13" s="459"/>
      <c r="BD13" s="459"/>
      <c r="BE13" s="459"/>
      <c r="BF13" s="459"/>
      <c r="BG13" s="459"/>
      <c r="BH13" s="459"/>
      <c r="BI13" s="459"/>
      <c r="BJ13" s="459"/>
      <c r="BK13" s="459"/>
      <c r="BL13" s="459"/>
      <c r="BM13" s="460"/>
      <c r="BN13" s="424">
        <v>-1186769</v>
      </c>
      <c r="BO13" s="425"/>
      <c r="BP13" s="425"/>
      <c r="BQ13" s="425"/>
      <c r="BR13" s="425"/>
      <c r="BS13" s="425"/>
      <c r="BT13" s="425"/>
      <c r="BU13" s="426"/>
      <c r="BV13" s="424">
        <v>-406689</v>
      </c>
      <c r="BW13" s="425"/>
      <c r="BX13" s="425"/>
      <c r="BY13" s="425"/>
      <c r="BZ13" s="425"/>
      <c r="CA13" s="425"/>
      <c r="CB13" s="425"/>
      <c r="CC13" s="426"/>
      <c r="CD13" s="427" t="s">
        <v>85</v>
      </c>
      <c r="CE13" s="428"/>
      <c r="CF13" s="428"/>
      <c r="CG13" s="428"/>
      <c r="CH13" s="428"/>
      <c r="CI13" s="428"/>
      <c r="CJ13" s="428"/>
      <c r="CK13" s="428"/>
      <c r="CL13" s="428"/>
      <c r="CM13" s="428"/>
      <c r="CN13" s="428"/>
      <c r="CO13" s="428"/>
      <c r="CP13" s="428"/>
      <c r="CQ13" s="428"/>
      <c r="CR13" s="428"/>
      <c r="CS13" s="429"/>
      <c r="CT13" s="421">
        <v>9.8000000000000007</v>
      </c>
      <c r="CU13" s="422"/>
      <c r="CV13" s="422"/>
      <c r="CW13" s="422"/>
      <c r="CX13" s="422"/>
      <c r="CY13" s="422"/>
      <c r="CZ13" s="422"/>
      <c r="DA13" s="423"/>
      <c r="DB13" s="421">
        <v>10</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86</v>
      </c>
      <c r="M14" s="503"/>
      <c r="N14" s="503"/>
      <c r="O14" s="503"/>
      <c r="P14" s="503"/>
      <c r="Q14" s="504"/>
      <c r="R14" s="505">
        <v>266429</v>
      </c>
      <c r="S14" s="506"/>
      <c r="T14" s="506"/>
      <c r="U14" s="506"/>
      <c r="V14" s="507"/>
      <c r="W14" s="414"/>
      <c r="X14" s="415"/>
      <c r="Y14" s="415"/>
      <c r="Z14" s="415"/>
      <c r="AA14" s="415"/>
      <c r="AB14" s="404"/>
      <c r="AC14" s="508">
        <v>4.5999999999999996</v>
      </c>
      <c r="AD14" s="509"/>
      <c r="AE14" s="509"/>
      <c r="AF14" s="509"/>
      <c r="AG14" s="510"/>
      <c r="AH14" s="508">
        <v>5.0999999999999996</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87</v>
      </c>
      <c r="CE14" s="517"/>
      <c r="CF14" s="517"/>
      <c r="CG14" s="517"/>
      <c r="CH14" s="517"/>
      <c r="CI14" s="517"/>
      <c r="CJ14" s="517"/>
      <c r="CK14" s="517"/>
      <c r="CL14" s="517"/>
      <c r="CM14" s="517"/>
      <c r="CN14" s="517"/>
      <c r="CO14" s="517"/>
      <c r="CP14" s="517"/>
      <c r="CQ14" s="517"/>
      <c r="CR14" s="517"/>
      <c r="CS14" s="518"/>
      <c r="CT14" s="519">
        <v>89.4</v>
      </c>
      <c r="CU14" s="520"/>
      <c r="CV14" s="520"/>
      <c r="CW14" s="520"/>
      <c r="CX14" s="520"/>
      <c r="CY14" s="520"/>
      <c r="CZ14" s="520"/>
      <c r="DA14" s="521"/>
      <c r="DB14" s="519">
        <v>101.1</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80</v>
      </c>
      <c r="N15" s="513"/>
      <c r="O15" s="513"/>
      <c r="P15" s="513"/>
      <c r="Q15" s="514"/>
      <c r="R15" s="505">
        <v>262264</v>
      </c>
      <c r="S15" s="506"/>
      <c r="T15" s="506"/>
      <c r="U15" s="506"/>
      <c r="V15" s="507"/>
      <c r="W15" s="440" t="s">
        <v>88</v>
      </c>
      <c r="X15" s="441"/>
      <c r="Y15" s="441"/>
      <c r="Z15" s="441"/>
      <c r="AA15" s="441"/>
      <c r="AB15" s="431"/>
      <c r="AC15" s="475">
        <v>28991</v>
      </c>
      <c r="AD15" s="476"/>
      <c r="AE15" s="476"/>
      <c r="AF15" s="476"/>
      <c r="AG15" s="515"/>
      <c r="AH15" s="475">
        <v>30764</v>
      </c>
      <c r="AI15" s="476"/>
      <c r="AJ15" s="476"/>
      <c r="AK15" s="476"/>
      <c r="AL15" s="477"/>
      <c r="AM15" s="453"/>
      <c r="AN15" s="454"/>
      <c r="AO15" s="454"/>
      <c r="AP15" s="454"/>
      <c r="AQ15" s="454"/>
      <c r="AR15" s="454"/>
      <c r="AS15" s="454"/>
      <c r="AT15" s="455"/>
      <c r="AU15" s="456"/>
      <c r="AV15" s="457"/>
      <c r="AW15" s="457"/>
      <c r="AX15" s="457"/>
      <c r="AY15" s="384" t="s">
        <v>89</v>
      </c>
      <c r="AZ15" s="385"/>
      <c r="BA15" s="385"/>
      <c r="BB15" s="385"/>
      <c r="BC15" s="385"/>
      <c r="BD15" s="385"/>
      <c r="BE15" s="385"/>
      <c r="BF15" s="385"/>
      <c r="BG15" s="385"/>
      <c r="BH15" s="385"/>
      <c r="BI15" s="385"/>
      <c r="BJ15" s="385"/>
      <c r="BK15" s="385"/>
      <c r="BL15" s="385"/>
      <c r="BM15" s="386"/>
      <c r="BN15" s="387">
        <v>29285272</v>
      </c>
      <c r="BO15" s="388"/>
      <c r="BP15" s="388"/>
      <c r="BQ15" s="388"/>
      <c r="BR15" s="388"/>
      <c r="BS15" s="388"/>
      <c r="BT15" s="388"/>
      <c r="BU15" s="389"/>
      <c r="BV15" s="387">
        <v>28985133</v>
      </c>
      <c r="BW15" s="388"/>
      <c r="BX15" s="388"/>
      <c r="BY15" s="388"/>
      <c r="BZ15" s="388"/>
      <c r="CA15" s="388"/>
      <c r="CB15" s="388"/>
      <c r="CC15" s="389"/>
      <c r="CD15" s="522" t="s">
        <v>90</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91</v>
      </c>
      <c r="M16" s="533"/>
      <c r="N16" s="533"/>
      <c r="O16" s="533"/>
      <c r="P16" s="533"/>
      <c r="Q16" s="534"/>
      <c r="R16" s="525" t="s">
        <v>92</v>
      </c>
      <c r="S16" s="526"/>
      <c r="T16" s="526"/>
      <c r="U16" s="526"/>
      <c r="V16" s="527"/>
      <c r="W16" s="414"/>
      <c r="X16" s="415"/>
      <c r="Y16" s="415"/>
      <c r="Z16" s="415"/>
      <c r="AA16" s="415"/>
      <c r="AB16" s="404"/>
      <c r="AC16" s="508">
        <v>24</v>
      </c>
      <c r="AD16" s="509"/>
      <c r="AE16" s="509"/>
      <c r="AF16" s="509"/>
      <c r="AG16" s="510"/>
      <c r="AH16" s="508">
        <v>24.5</v>
      </c>
      <c r="AI16" s="509"/>
      <c r="AJ16" s="509"/>
      <c r="AK16" s="509"/>
      <c r="AL16" s="511"/>
      <c r="AM16" s="453"/>
      <c r="AN16" s="454"/>
      <c r="AO16" s="454"/>
      <c r="AP16" s="454"/>
      <c r="AQ16" s="454"/>
      <c r="AR16" s="454"/>
      <c r="AS16" s="454"/>
      <c r="AT16" s="455"/>
      <c r="AU16" s="456"/>
      <c r="AV16" s="457"/>
      <c r="AW16" s="457"/>
      <c r="AX16" s="457"/>
      <c r="AY16" s="458" t="s">
        <v>93</v>
      </c>
      <c r="AZ16" s="459"/>
      <c r="BA16" s="459"/>
      <c r="BB16" s="459"/>
      <c r="BC16" s="459"/>
      <c r="BD16" s="459"/>
      <c r="BE16" s="459"/>
      <c r="BF16" s="459"/>
      <c r="BG16" s="459"/>
      <c r="BH16" s="459"/>
      <c r="BI16" s="459"/>
      <c r="BJ16" s="459"/>
      <c r="BK16" s="459"/>
      <c r="BL16" s="459"/>
      <c r="BM16" s="460"/>
      <c r="BN16" s="424">
        <v>52779937</v>
      </c>
      <c r="BO16" s="425"/>
      <c r="BP16" s="425"/>
      <c r="BQ16" s="425"/>
      <c r="BR16" s="425"/>
      <c r="BS16" s="425"/>
      <c r="BT16" s="425"/>
      <c r="BU16" s="426"/>
      <c r="BV16" s="424">
        <v>53077394</v>
      </c>
      <c r="BW16" s="425"/>
      <c r="BX16" s="425"/>
      <c r="BY16" s="425"/>
      <c r="BZ16" s="425"/>
      <c r="CA16" s="425"/>
      <c r="CB16" s="425"/>
      <c r="CC16" s="426"/>
      <c r="CD16" s="56"/>
      <c r="CE16" s="531" t="s">
        <v>94</v>
      </c>
      <c r="CF16" s="531"/>
      <c r="CG16" s="531"/>
      <c r="CH16" s="531"/>
      <c r="CI16" s="531"/>
      <c r="CJ16" s="531"/>
      <c r="CK16" s="531"/>
      <c r="CL16" s="531"/>
      <c r="CM16" s="531"/>
      <c r="CN16" s="531"/>
      <c r="CO16" s="531"/>
      <c r="CP16" s="531"/>
      <c r="CQ16" s="531"/>
      <c r="CR16" s="531"/>
      <c r="CS16" s="532"/>
      <c r="CT16" s="421">
        <v>0.5</v>
      </c>
      <c r="CU16" s="422"/>
      <c r="CV16" s="422"/>
      <c r="CW16" s="422"/>
      <c r="CX16" s="422"/>
      <c r="CY16" s="422"/>
      <c r="CZ16" s="422"/>
      <c r="DA16" s="423"/>
      <c r="DB16" s="421">
        <v>30.3</v>
      </c>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28" t="s">
        <v>95</v>
      </c>
      <c r="N17" s="529"/>
      <c r="O17" s="529"/>
      <c r="P17" s="529"/>
      <c r="Q17" s="530"/>
      <c r="R17" s="525" t="s">
        <v>96</v>
      </c>
      <c r="S17" s="526"/>
      <c r="T17" s="526"/>
      <c r="U17" s="526"/>
      <c r="V17" s="527"/>
      <c r="W17" s="440" t="s">
        <v>97</v>
      </c>
      <c r="X17" s="441"/>
      <c r="Y17" s="441"/>
      <c r="Z17" s="441"/>
      <c r="AA17" s="441"/>
      <c r="AB17" s="431"/>
      <c r="AC17" s="475">
        <v>86318</v>
      </c>
      <c r="AD17" s="476"/>
      <c r="AE17" s="476"/>
      <c r="AF17" s="476"/>
      <c r="AG17" s="515"/>
      <c r="AH17" s="475">
        <v>88270</v>
      </c>
      <c r="AI17" s="476"/>
      <c r="AJ17" s="476"/>
      <c r="AK17" s="476"/>
      <c r="AL17" s="477"/>
      <c r="AM17" s="453"/>
      <c r="AN17" s="454"/>
      <c r="AO17" s="454"/>
      <c r="AP17" s="454"/>
      <c r="AQ17" s="454"/>
      <c r="AR17" s="454"/>
      <c r="AS17" s="454"/>
      <c r="AT17" s="455"/>
      <c r="AU17" s="456"/>
      <c r="AV17" s="457"/>
      <c r="AW17" s="457"/>
      <c r="AX17" s="457"/>
      <c r="AY17" s="458" t="s">
        <v>98</v>
      </c>
      <c r="AZ17" s="459"/>
      <c r="BA17" s="459"/>
      <c r="BB17" s="459"/>
      <c r="BC17" s="459"/>
      <c r="BD17" s="459"/>
      <c r="BE17" s="459"/>
      <c r="BF17" s="459"/>
      <c r="BG17" s="459"/>
      <c r="BH17" s="459"/>
      <c r="BI17" s="459"/>
      <c r="BJ17" s="459"/>
      <c r="BK17" s="459"/>
      <c r="BL17" s="459"/>
      <c r="BM17" s="460"/>
      <c r="BN17" s="424">
        <v>37324381</v>
      </c>
      <c r="BO17" s="425"/>
      <c r="BP17" s="425"/>
      <c r="BQ17" s="425"/>
      <c r="BR17" s="425"/>
      <c r="BS17" s="425"/>
      <c r="BT17" s="425"/>
      <c r="BU17" s="426"/>
      <c r="BV17" s="424">
        <v>36990957</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99</v>
      </c>
      <c r="C18" s="467"/>
      <c r="D18" s="467"/>
      <c r="E18" s="536"/>
      <c r="F18" s="536"/>
      <c r="G18" s="536"/>
      <c r="H18" s="536"/>
      <c r="I18" s="536"/>
      <c r="J18" s="536"/>
      <c r="K18" s="536"/>
      <c r="L18" s="537">
        <v>716.1</v>
      </c>
      <c r="M18" s="537"/>
      <c r="N18" s="537"/>
      <c r="O18" s="537"/>
      <c r="P18" s="537"/>
      <c r="Q18" s="537"/>
      <c r="R18" s="538"/>
      <c r="S18" s="538"/>
      <c r="T18" s="538"/>
      <c r="U18" s="538"/>
      <c r="V18" s="539"/>
      <c r="W18" s="442"/>
      <c r="X18" s="443"/>
      <c r="Y18" s="443"/>
      <c r="Z18" s="443"/>
      <c r="AA18" s="443"/>
      <c r="AB18" s="434"/>
      <c r="AC18" s="540">
        <v>71.400000000000006</v>
      </c>
      <c r="AD18" s="541"/>
      <c r="AE18" s="541"/>
      <c r="AF18" s="541"/>
      <c r="AG18" s="542"/>
      <c r="AH18" s="540">
        <v>70.400000000000006</v>
      </c>
      <c r="AI18" s="541"/>
      <c r="AJ18" s="541"/>
      <c r="AK18" s="541"/>
      <c r="AL18" s="543"/>
      <c r="AM18" s="453"/>
      <c r="AN18" s="454"/>
      <c r="AO18" s="454"/>
      <c r="AP18" s="454"/>
      <c r="AQ18" s="454"/>
      <c r="AR18" s="454"/>
      <c r="AS18" s="454"/>
      <c r="AT18" s="455"/>
      <c r="AU18" s="456"/>
      <c r="AV18" s="457"/>
      <c r="AW18" s="457"/>
      <c r="AX18" s="457"/>
      <c r="AY18" s="458" t="s">
        <v>100</v>
      </c>
      <c r="AZ18" s="459"/>
      <c r="BA18" s="459"/>
      <c r="BB18" s="459"/>
      <c r="BC18" s="459"/>
      <c r="BD18" s="459"/>
      <c r="BE18" s="459"/>
      <c r="BF18" s="459"/>
      <c r="BG18" s="459"/>
      <c r="BH18" s="459"/>
      <c r="BI18" s="459"/>
      <c r="BJ18" s="459"/>
      <c r="BK18" s="459"/>
      <c r="BL18" s="459"/>
      <c r="BM18" s="460"/>
      <c r="BN18" s="424">
        <v>66004497</v>
      </c>
      <c r="BO18" s="425"/>
      <c r="BP18" s="425"/>
      <c r="BQ18" s="425"/>
      <c r="BR18" s="425"/>
      <c r="BS18" s="425"/>
      <c r="BT18" s="425"/>
      <c r="BU18" s="426"/>
      <c r="BV18" s="424">
        <v>66692962</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101</v>
      </c>
      <c r="C19" s="467"/>
      <c r="D19" s="467"/>
      <c r="E19" s="536"/>
      <c r="F19" s="536"/>
      <c r="G19" s="536"/>
      <c r="H19" s="536"/>
      <c r="I19" s="536"/>
      <c r="J19" s="536"/>
      <c r="K19" s="536"/>
      <c r="L19" s="544">
        <v>375</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102</v>
      </c>
      <c r="AZ19" s="459"/>
      <c r="BA19" s="459"/>
      <c r="BB19" s="459"/>
      <c r="BC19" s="459"/>
      <c r="BD19" s="459"/>
      <c r="BE19" s="459"/>
      <c r="BF19" s="459"/>
      <c r="BG19" s="459"/>
      <c r="BH19" s="459"/>
      <c r="BI19" s="459"/>
      <c r="BJ19" s="459"/>
      <c r="BK19" s="459"/>
      <c r="BL19" s="459"/>
      <c r="BM19" s="460"/>
      <c r="BN19" s="424">
        <v>78805509</v>
      </c>
      <c r="BO19" s="425"/>
      <c r="BP19" s="425"/>
      <c r="BQ19" s="425"/>
      <c r="BR19" s="425"/>
      <c r="BS19" s="425"/>
      <c r="BT19" s="425"/>
      <c r="BU19" s="426"/>
      <c r="BV19" s="424">
        <v>81989228</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103</v>
      </c>
      <c r="C20" s="467"/>
      <c r="D20" s="467"/>
      <c r="E20" s="536"/>
      <c r="F20" s="536"/>
      <c r="G20" s="536"/>
      <c r="H20" s="536"/>
      <c r="I20" s="536"/>
      <c r="J20" s="536"/>
      <c r="K20" s="536"/>
      <c r="L20" s="544">
        <v>116298</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104</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105</v>
      </c>
      <c r="C22" s="559"/>
      <c r="D22" s="560"/>
      <c r="E22" s="436" t="s">
        <v>25</v>
      </c>
      <c r="F22" s="441"/>
      <c r="G22" s="441"/>
      <c r="H22" s="441"/>
      <c r="I22" s="441"/>
      <c r="J22" s="441"/>
      <c r="K22" s="431"/>
      <c r="L22" s="436" t="s">
        <v>106</v>
      </c>
      <c r="M22" s="441"/>
      <c r="N22" s="441"/>
      <c r="O22" s="441"/>
      <c r="P22" s="431"/>
      <c r="Q22" s="567" t="s">
        <v>107</v>
      </c>
      <c r="R22" s="568"/>
      <c r="S22" s="568"/>
      <c r="T22" s="568"/>
      <c r="U22" s="568"/>
      <c r="V22" s="569"/>
      <c r="W22" s="573" t="s">
        <v>108</v>
      </c>
      <c r="X22" s="559"/>
      <c r="Y22" s="560"/>
      <c r="Z22" s="436" t="s">
        <v>25</v>
      </c>
      <c r="AA22" s="441"/>
      <c r="AB22" s="441"/>
      <c r="AC22" s="441"/>
      <c r="AD22" s="441"/>
      <c r="AE22" s="441"/>
      <c r="AF22" s="441"/>
      <c r="AG22" s="431"/>
      <c r="AH22" s="584" t="s">
        <v>109</v>
      </c>
      <c r="AI22" s="441"/>
      <c r="AJ22" s="441"/>
      <c r="AK22" s="441"/>
      <c r="AL22" s="431"/>
      <c r="AM22" s="584" t="s">
        <v>110</v>
      </c>
      <c r="AN22" s="585"/>
      <c r="AO22" s="585"/>
      <c r="AP22" s="585"/>
      <c r="AQ22" s="585"/>
      <c r="AR22" s="586"/>
      <c r="AS22" s="567" t="s">
        <v>107</v>
      </c>
      <c r="AT22" s="568"/>
      <c r="AU22" s="568"/>
      <c r="AV22" s="568"/>
      <c r="AW22" s="568"/>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7"/>
      <c r="AN23" s="588"/>
      <c r="AO23" s="588"/>
      <c r="AP23" s="588"/>
      <c r="AQ23" s="588"/>
      <c r="AR23" s="589"/>
      <c r="AS23" s="570"/>
      <c r="AT23" s="571"/>
      <c r="AU23" s="571"/>
      <c r="AV23" s="571"/>
      <c r="AW23" s="571"/>
      <c r="AX23" s="591"/>
      <c r="AY23" s="384" t="s">
        <v>111</v>
      </c>
      <c r="AZ23" s="385"/>
      <c r="BA23" s="385"/>
      <c r="BB23" s="385"/>
      <c r="BC23" s="385"/>
      <c r="BD23" s="385"/>
      <c r="BE23" s="385"/>
      <c r="BF23" s="385"/>
      <c r="BG23" s="385"/>
      <c r="BH23" s="385"/>
      <c r="BI23" s="385"/>
      <c r="BJ23" s="385"/>
      <c r="BK23" s="385"/>
      <c r="BL23" s="385"/>
      <c r="BM23" s="386"/>
      <c r="BN23" s="424">
        <v>150919881</v>
      </c>
      <c r="BO23" s="425"/>
      <c r="BP23" s="425"/>
      <c r="BQ23" s="425"/>
      <c r="BR23" s="425"/>
      <c r="BS23" s="425"/>
      <c r="BT23" s="425"/>
      <c r="BU23" s="426"/>
      <c r="BV23" s="424">
        <v>155319477</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112</v>
      </c>
      <c r="F24" s="454"/>
      <c r="G24" s="454"/>
      <c r="H24" s="454"/>
      <c r="I24" s="454"/>
      <c r="J24" s="454"/>
      <c r="K24" s="455"/>
      <c r="L24" s="475">
        <v>1</v>
      </c>
      <c r="M24" s="476"/>
      <c r="N24" s="476"/>
      <c r="O24" s="476"/>
      <c r="P24" s="515"/>
      <c r="Q24" s="475">
        <v>10600</v>
      </c>
      <c r="R24" s="476"/>
      <c r="S24" s="476"/>
      <c r="T24" s="476"/>
      <c r="U24" s="476"/>
      <c r="V24" s="515"/>
      <c r="W24" s="574"/>
      <c r="X24" s="562"/>
      <c r="Y24" s="563"/>
      <c r="Z24" s="474" t="s">
        <v>113</v>
      </c>
      <c r="AA24" s="454"/>
      <c r="AB24" s="454"/>
      <c r="AC24" s="454"/>
      <c r="AD24" s="454"/>
      <c r="AE24" s="454"/>
      <c r="AF24" s="454"/>
      <c r="AG24" s="455"/>
      <c r="AH24" s="475">
        <v>2142</v>
      </c>
      <c r="AI24" s="476"/>
      <c r="AJ24" s="476"/>
      <c r="AK24" s="476"/>
      <c r="AL24" s="515"/>
      <c r="AM24" s="475">
        <v>6839406</v>
      </c>
      <c r="AN24" s="476"/>
      <c r="AO24" s="476"/>
      <c r="AP24" s="476"/>
      <c r="AQ24" s="476"/>
      <c r="AR24" s="515"/>
      <c r="AS24" s="475">
        <v>3193</v>
      </c>
      <c r="AT24" s="476"/>
      <c r="AU24" s="476"/>
      <c r="AV24" s="476"/>
      <c r="AW24" s="476"/>
      <c r="AX24" s="477"/>
      <c r="AY24" s="592" t="s">
        <v>114</v>
      </c>
      <c r="AZ24" s="593"/>
      <c r="BA24" s="593"/>
      <c r="BB24" s="593"/>
      <c r="BC24" s="593"/>
      <c r="BD24" s="593"/>
      <c r="BE24" s="593"/>
      <c r="BF24" s="593"/>
      <c r="BG24" s="593"/>
      <c r="BH24" s="593"/>
      <c r="BI24" s="593"/>
      <c r="BJ24" s="593"/>
      <c r="BK24" s="593"/>
      <c r="BL24" s="593"/>
      <c r="BM24" s="594"/>
      <c r="BN24" s="424">
        <v>120155871</v>
      </c>
      <c r="BO24" s="425"/>
      <c r="BP24" s="425"/>
      <c r="BQ24" s="425"/>
      <c r="BR24" s="425"/>
      <c r="BS24" s="425"/>
      <c r="BT24" s="425"/>
      <c r="BU24" s="426"/>
      <c r="BV24" s="424">
        <v>119920902</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115</v>
      </c>
      <c r="F25" s="454"/>
      <c r="G25" s="454"/>
      <c r="H25" s="454"/>
      <c r="I25" s="454"/>
      <c r="J25" s="454"/>
      <c r="K25" s="455"/>
      <c r="L25" s="475">
        <v>2</v>
      </c>
      <c r="M25" s="476"/>
      <c r="N25" s="476"/>
      <c r="O25" s="476"/>
      <c r="P25" s="515"/>
      <c r="Q25" s="475">
        <v>8600</v>
      </c>
      <c r="R25" s="476"/>
      <c r="S25" s="476"/>
      <c r="T25" s="476"/>
      <c r="U25" s="476"/>
      <c r="V25" s="515"/>
      <c r="W25" s="574"/>
      <c r="X25" s="562"/>
      <c r="Y25" s="563"/>
      <c r="Z25" s="474" t="s">
        <v>116</v>
      </c>
      <c r="AA25" s="454"/>
      <c r="AB25" s="454"/>
      <c r="AC25" s="454"/>
      <c r="AD25" s="454"/>
      <c r="AE25" s="454"/>
      <c r="AF25" s="454"/>
      <c r="AG25" s="455"/>
      <c r="AH25" s="475">
        <v>318</v>
      </c>
      <c r="AI25" s="476"/>
      <c r="AJ25" s="476"/>
      <c r="AK25" s="476"/>
      <c r="AL25" s="515"/>
      <c r="AM25" s="475">
        <v>928242</v>
      </c>
      <c r="AN25" s="476"/>
      <c r="AO25" s="476"/>
      <c r="AP25" s="476"/>
      <c r="AQ25" s="476"/>
      <c r="AR25" s="515"/>
      <c r="AS25" s="475">
        <v>2919</v>
      </c>
      <c r="AT25" s="476"/>
      <c r="AU25" s="476"/>
      <c r="AV25" s="476"/>
      <c r="AW25" s="476"/>
      <c r="AX25" s="477"/>
      <c r="AY25" s="384" t="s">
        <v>117</v>
      </c>
      <c r="AZ25" s="385"/>
      <c r="BA25" s="385"/>
      <c r="BB25" s="385"/>
      <c r="BC25" s="385"/>
      <c r="BD25" s="385"/>
      <c r="BE25" s="385"/>
      <c r="BF25" s="385"/>
      <c r="BG25" s="385"/>
      <c r="BH25" s="385"/>
      <c r="BI25" s="385"/>
      <c r="BJ25" s="385"/>
      <c r="BK25" s="385"/>
      <c r="BL25" s="385"/>
      <c r="BM25" s="386"/>
      <c r="BN25" s="387">
        <v>13790305</v>
      </c>
      <c r="BO25" s="388"/>
      <c r="BP25" s="388"/>
      <c r="BQ25" s="388"/>
      <c r="BR25" s="388"/>
      <c r="BS25" s="388"/>
      <c r="BT25" s="388"/>
      <c r="BU25" s="389"/>
      <c r="BV25" s="387">
        <v>16187580</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118</v>
      </c>
      <c r="F26" s="454"/>
      <c r="G26" s="454"/>
      <c r="H26" s="454"/>
      <c r="I26" s="454"/>
      <c r="J26" s="454"/>
      <c r="K26" s="455"/>
      <c r="L26" s="475">
        <v>1</v>
      </c>
      <c r="M26" s="476"/>
      <c r="N26" s="476"/>
      <c r="O26" s="476"/>
      <c r="P26" s="515"/>
      <c r="Q26" s="475">
        <v>7250</v>
      </c>
      <c r="R26" s="476"/>
      <c r="S26" s="476"/>
      <c r="T26" s="476"/>
      <c r="U26" s="476"/>
      <c r="V26" s="515"/>
      <c r="W26" s="574"/>
      <c r="X26" s="562"/>
      <c r="Y26" s="563"/>
      <c r="Z26" s="474" t="s">
        <v>119</v>
      </c>
      <c r="AA26" s="598"/>
      <c r="AB26" s="598"/>
      <c r="AC26" s="598"/>
      <c r="AD26" s="598"/>
      <c r="AE26" s="598"/>
      <c r="AF26" s="598"/>
      <c r="AG26" s="599"/>
      <c r="AH26" s="475">
        <v>235</v>
      </c>
      <c r="AI26" s="476"/>
      <c r="AJ26" s="476"/>
      <c r="AK26" s="476"/>
      <c r="AL26" s="515"/>
      <c r="AM26" s="475">
        <v>806755</v>
      </c>
      <c r="AN26" s="476"/>
      <c r="AO26" s="476"/>
      <c r="AP26" s="476"/>
      <c r="AQ26" s="476"/>
      <c r="AR26" s="515"/>
      <c r="AS26" s="475">
        <v>3433</v>
      </c>
      <c r="AT26" s="476"/>
      <c r="AU26" s="476"/>
      <c r="AV26" s="476"/>
      <c r="AW26" s="476"/>
      <c r="AX26" s="477"/>
      <c r="AY26" s="427" t="s">
        <v>120</v>
      </c>
      <c r="AZ26" s="428"/>
      <c r="BA26" s="428"/>
      <c r="BB26" s="428"/>
      <c r="BC26" s="428"/>
      <c r="BD26" s="428"/>
      <c r="BE26" s="428"/>
      <c r="BF26" s="428"/>
      <c r="BG26" s="428"/>
      <c r="BH26" s="428"/>
      <c r="BI26" s="428"/>
      <c r="BJ26" s="428"/>
      <c r="BK26" s="428"/>
      <c r="BL26" s="428"/>
      <c r="BM26" s="429"/>
      <c r="BN26" s="424">
        <v>1750000</v>
      </c>
      <c r="BO26" s="425"/>
      <c r="BP26" s="425"/>
      <c r="BQ26" s="425"/>
      <c r="BR26" s="425"/>
      <c r="BS26" s="425"/>
      <c r="BT26" s="425"/>
      <c r="BU26" s="426"/>
      <c r="BV26" s="424">
        <v>770000</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121</v>
      </c>
      <c r="F27" s="454"/>
      <c r="G27" s="454"/>
      <c r="H27" s="454"/>
      <c r="I27" s="454"/>
      <c r="J27" s="454"/>
      <c r="K27" s="455"/>
      <c r="L27" s="475">
        <v>1</v>
      </c>
      <c r="M27" s="476"/>
      <c r="N27" s="476"/>
      <c r="O27" s="476"/>
      <c r="P27" s="515"/>
      <c r="Q27" s="475">
        <v>6550</v>
      </c>
      <c r="R27" s="476"/>
      <c r="S27" s="476"/>
      <c r="T27" s="476"/>
      <c r="U27" s="476"/>
      <c r="V27" s="515"/>
      <c r="W27" s="574"/>
      <c r="X27" s="562"/>
      <c r="Y27" s="563"/>
      <c r="Z27" s="474" t="s">
        <v>122</v>
      </c>
      <c r="AA27" s="454"/>
      <c r="AB27" s="454"/>
      <c r="AC27" s="454"/>
      <c r="AD27" s="454"/>
      <c r="AE27" s="454"/>
      <c r="AF27" s="454"/>
      <c r="AG27" s="455"/>
      <c r="AH27" s="475">
        <v>76</v>
      </c>
      <c r="AI27" s="476"/>
      <c r="AJ27" s="476"/>
      <c r="AK27" s="476"/>
      <c r="AL27" s="515"/>
      <c r="AM27" s="475">
        <v>280608</v>
      </c>
      <c r="AN27" s="476"/>
      <c r="AO27" s="476"/>
      <c r="AP27" s="476"/>
      <c r="AQ27" s="476"/>
      <c r="AR27" s="515"/>
      <c r="AS27" s="475">
        <v>3692</v>
      </c>
      <c r="AT27" s="476"/>
      <c r="AU27" s="476"/>
      <c r="AV27" s="476"/>
      <c r="AW27" s="476"/>
      <c r="AX27" s="477"/>
      <c r="AY27" s="516" t="s">
        <v>123</v>
      </c>
      <c r="AZ27" s="517"/>
      <c r="BA27" s="517"/>
      <c r="BB27" s="517"/>
      <c r="BC27" s="517"/>
      <c r="BD27" s="517"/>
      <c r="BE27" s="517"/>
      <c r="BF27" s="517"/>
      <c r="BG27" s="517"/>
      <c r="BH27" s="517"/>
      <c r="BI27" s="517"/>
      <c r="BJ27" s="517"/>
      <c r="BK27" s="517"/>
      <c r="BL27" s="517"/>
      <c r="BM27" s="518"/>
      <c r="BN27" s="595">
        <v>5800026</v>
      </c>
      <c r="BO27" s="596"/>
      <c r="BP27" s="596"/>
      <c r="BQ27" s="596"/>
      <c r="BR27" s="596"/>
      <c r="BS27" s="596"/>
      <c r="BT27" s="596"/>
      <c r="BU27" s="597"/>
      <c r="BV27" s="595">
        <v>5800026</v>
      </c>
      <c r="BW27" s="596"/>
      <c r="BX27" s="596"/>
      <c r="BY27" s="596"/>
      <c r="BZ27" s="596"/>
      <c r="CA27" s="596"/>
      <c r="CB27" s="596"/>
      <c r="CC27" s="597"/>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124</v>
      </c>
      <c r="F28" s="454"/>
      <c r="G28" s="454"/>
      <c r="H28" s="454"/>
      <c r="I28" s="454"/>
      <c r="J28" s="454"/>
      <c r="K28" s="455"/>
      <c r="L28" s="475">
        <v>1</v>
      </c>
      <c r="M28" s="476"/>
      <c r="N28" s="476"/>
      <c r="O28" s="476"/>
      <c r="P28" s="515"/>
      <c r="Q28" s="475">
        <v>5900</v>
      </c>
      <c r="R28" s="476"/>
      <c r="S28" s="476"/>
      <c r="T28" s="476"/>
      <c r="U28" s="476"/>
      <c r="V28" s="515"/>
      <c r="W28" s="574"/>
      <c r="X28" s="562"/>
      <c r="Y28" s="563"/>
      <c r="Z28" s="474" t="s">
        <v>125</v>
      </c>
      <c r="AA28" s="454"/>
      <c r="AB28" s="454"/>
      <c r="AC28" s="454"/>
      <c r="AD28" s="454"/>
      <c r="AE28" s="454"/>
      <c r="AF28" s="454"/>
      <c r="AG28" s="455"/>
      <c r="AH28" s="475" t="s">
        <v>79</v>
      </c>
      <c r="AI28" s="476"/>
      <c r="AJ28" s="476"/>
      <c r="AK28" s="476"/>
      <c r="AL28" s="515"/>
      <c r="AM28" s="475" t="s">
        <v>79</v>
      </c>
      <c r="AN28" s="476"/>
      <c r="AO28" s="476"/>
      <c r="AP28" s="476"/>
      <c r="AQ28" s="476"/>
      <c r="AR28" s="515"/>
      <c r="AS28" s="475" t="s">
        <v>79</v>
      </c>
      <c r="AT28" s="476"/>
      <c r="AU28" s="476"/>
      <c r="AV28" s="476"/>
      <c r="AW28" s="476"/>
      <c r="AX28" s="477"/>
      <c r="AY28" s="600" t="s">
        <v>126</v>
      </c>
      <c r="AZ28" s="601"/>
      <c r="BA28" s="601"/>
      <c r="BB28" s="602"/>
      <c r="BC28" s="384" t="s">
        <v>127</v>
      </c>
      <c r="BD28" s="385"/>
      <c r="BE28" s="385"/>
      <c r="BF28" s="385"/>
      <c r="BG28" s="385"/>
      <c r="BH28" s="385"/>
      <c r="BI28" s="385"/>
      <c r="BJ28" s="385"/>
      <c r="BK28" s="385"/>
      <c r="BL28" s="385"/>
      <c r="BM28" s="386"/>
      <c r="BN28" s="387">
        <v>6869630</v>
      </c>
      <c r="BO28" s="388"/>
      <c r="BP28" s="388"/>
      <c r="BQ28" s="388"/>
      <c r="BR28" s="388"/>
      <c r="BS28" s="388"/>
      <c r="BT28" s="388"/>
      <c r="BU28" s="389"/>
      <c r="BV28" s="387">
        <v>8504435</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128</v>
      </c>
      <c r="F29" s="454"/>
      <c r="G29" s="454"/>
      <c r="H29" s="454"/>
      <c r="I29" s="454"/>
      <c r="J29" s="454"/>
      <c r="K29" s="455"/>
      <c r="L29" s="475">
        <v>32</v>
      </c>
      <c r="M29" s="476"/>
      <c r="N29" s="476"/>
      <c r="O29" s="476"/>
      <c r="P29" s="515"/>
      <c r="Q29" s="475">
        <v>5450</v>
      </c>
      <c r="R29" s="476"/>
      <c r="S29" s="476"/>
      <c r="T29" s="476"/>
      <c r="U29" s="476"/>
      <c r="V29" s="515"/>
      <c r="W29" s="575"/>
      <c r="X29" s="576"/>
      <c r="Y29" s="577"/>
      <c r="Z29" s="474" t="s">
        <v>129</v>
      </c>
      <c r="AA29" s="454"/>
      <c r="AB29" s="454"/>
      <c r="AC29" s="454"/>
      <c r="AD29" s="454"/>
      <c r="AE29" s="454"/>
      <c r="AF29" s="454"/>
      <c r="AG29" s="455"/>
      <c r="AH29" s="475">
        <v>2218</v>
      </c>
      <c r="AI29" s="476"/>
      <c r="AJ29" s="476"/>
      <c r="AK29" s="476"/>
      <c r="AL29" s="515"/>
      <c r="AM29" s="475">
        <v>7120014</v>
      </c>
      <c r="AN29" s="476"/>
      <c r="AO29" s="476"/>
      <c r="AP29" s="476"/>
      <c r="AQ29" s="476"/>
      <c r="AR29" s="515"/>
      <c r="AS29" s="475">
        <v>3210</v>
      </c>
      <c r="AT29" s="476"/>
      <c r="AU29" s="476"/>
      <c r="AV29" s="476"/>
      <c r="AW29" s="476"/>
      <c r="AX29" s="477"/>
      <c r="AY29" s="603"/>
      <c r="AZ29" s="604"/>
      <c r="BA29" s="604"/>
      <c r="BB29" s="605"/>
      <c r="BC29" s="458" t="s">
        <v>130</v>
      </c>
      <c r="BD29" s="459"/>
      <c r="BE29" s="459"/>
      <c r="BF29" s="459"/>
      <c r="BG29" s="459"/>
      <c r="BH29" s="459"/>
      <c r="BI29" s="459"/>
      <c r="BJ29" s="459"/>
      <c r="BK29" s="459"/>
      <c r="BL29" s="459"/>
      <c r="BM29" s="460"/>
      <c r="BN29" s="424">
        <v>5927</v>
      </c>
      <c r="BO29" s="425"/>
      <c r="BP29" s="425"/>
      <c r="BQ29" s="425"/>
      <c r="BR29" s="425"/>
      <c r="BS29" s="425"/>
      <c r="BT29" s="425"/>
      <c r="BU29" s="426"/>
      <c r="BV29" s="424">
        <v>5813</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131</v>
      </c>
      <c r="X30" s="582"/>
      <c r="Y30" s="582"/>
      <c r="Z30" s="582"/>
      <c r="AA30" s="582"/>
      <c r="AB30" s="582"/>
      <c r="AC30" s="582"/>
      <c r="AD30" s="582"/>
      <c r="AE30" s="582"/>
      <c r="AF30" s="582"/>
      <c r="AG30" s="583"/>
      <c r="AH30" s="540">
        <v>100.1</v>
      </c>
      <c r="AI30" s="541"/>
      <c r="AJ30" s="541"/>
      <c r="AK30" s="541"/>
      <c r="AL30" s="541"/>
      <c r="AM30" s="541"/>
      <c r="AN30" s="541"/>
      <c r="AO30" s="541"/>
      <c r="AP30" s="541"/>
      <c r="AQ30" s="541"/>
      <c r="AR30" s="541"/>
      <c r="AS30" s="541"/>
      <c r="AT30" s="541"/>
      <c r="AU30" s="541"/>
      <c r="AV30" s="541"/>
      <c r="AW30" s="541"/>
      <c r="AX30" s="543"/>
      <c r="AY30" s="606"/>
      <c r="AZ30" s="607"/>
      <c r="BA30" s="607"/>
      <c r="BB30" s="608"/>
      <c r="BC30" s="592" t="s">
        <v>132</v>
      </c>
      <c r="BD30" s="593"/>
      <c r="BE30" s="593"/>
      <c r="BF30" s="593"/>
      <c r="BG30" s="593"/>
      <c r="BH30" s="593"/>
      <c r="BI30" s="593"/>
      <c r="BJ30" s="593"/>
      <c r="BK30" s="593"/>
      <c r="BL30" s="593"/>
      <c r="BM30" s="594"/>
      <c r="BN30" s="595">
        <v>7213610</v>
      </c>
      <c r="BO30" s="596"/>
      <c r="BP30" s="596"/>
      <c r="BQ30" s="596"/>
      <c r="BR30" s="596"/>
      <c r="BS30" s="596"/>
      <c r="BT30" s="596"/>
      <c r="BU30" s="597"/>
      <c r="BV30" s="595">
        <v>7660591</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133</v>
      </c>
      <c r="D32" s="69"/>
      <c r="E32" s="69"/>
      <c r="F32" s="66"/>
      <c r="G32" s="66"/>
      <c r="H32" s="66"/>
      <c r="I32" s="66"/>
      <c r="J32" s="66"/>
      <c r="K32" s="66"/>
      <c r="L32" s="66"/>
      <c r="M32" s="66"/>
      <c r="N32" s="66"/>
      <c r="O32" s="66"/>
      <c r="P32" s="66"/>
      <c r="Q32" s="66"/>
      <c r="R32" s="66"/>
      <c r="S32" s="66"/>
      <c r="T32" s="66"/>
      <c r="U32" s="66" t="s">
        <v>134</v>
      </c>
      <c r="V32" s="66"/>
      <c r="W32" s="66"/>
      <c r="X32" s="66"/>
      <c r="Y32" s="66"/>
      <c r="Z32" s="66"/>
      <c r="AA32" s="66"/>
      <c r="AB32" s="66"/>
      <c r="AC32" s="66"/>
      <c r="AD32" s="66"/>
      <c r="AE32" s="66"/>
      <c r="AF32" s="66"/>
      <c r="AG32" s="66"/>
      <c r="AH32" s="66"/>
      <c r="AI32" s="66"/>
      <c r="AJ32" s="66"/>
      <c r="AK32" s="66"/>
      <c r="AL32" s="66"/>
      <c r="AM32" s="70" t="s">
        <v>135</v>
      </c>
      <c r="AN32" s="66"/>
      <c r="AO32" s="66"/>
      <c r="AP32" s="66"/>
      <c r="AQ32" s="66"/>
      <c r="AR32" s="66"/>
      <c r="AS32" s="70"/>
      <c r="AT32" s="70"/>
      <c r="AU32" s="70"/>
      <c r="AV32" s="70"/>
      <c r="AW32" s="70"/>
      <c r="AX32" s="70"/>
      <c r="AY32" s="70"/>
      <c r="AZ32" s="70"/>
      <c r="BA32" s="70"/>
      <c r="BB32" s="66"/>
      <c r="BC32" s="70"/>
      <c r="BD32" s="66"/>
      <c r="BE32" s="70" t="s">
        <v>136</v>
      </c>
      <c r="BF32" s="66"/>
      <c r="BG32" s="66"/>
      <c r="BH32" s="66"/>
      <c r="BI32" s="66"/>
      <c r="BJ32" s="70"/>
      <c r="BK32" s="70"/>
      <c r="BL32" s="70"/>
      <c r="BM32" s="70"/>
      <c r="BN32" s="70"/>
      <c r="BO32" s="70"/>
      <c r="BP32" s="70"/>
      <c r="BQ32" s="70"/>
      <c r="BR32" s="66"/>
      <c r="BS32" s="66"/>
      <c r="BT32" s="66"/>
      <c r="BU32" s="66"/>
      <c r="BV32" s="66"/>
      <c r="BW32" s="66" t="s">
        <v>137</v>
      </c>
      <c r="BX32" s="66"/>
      <c r="BY32" s="66"/>
      <c r="BZ32" s="66"/>
      <c r="CA32" s="66"/>
      <c r="CB32" s="70"/>
      <c r="CC32" s="70"/>
      <c r="CD32" s="70"/>
      <c r="CE32" s="70"/>
      <c r="CF32" s="70"/>
      <c r="CG32" s="70"/>
      <c r="CH32" s="70"/>
      <c r="CI32" s="70"/>
      <c r="CJ32" s="70"/>
      <c r="CK32" s="70"/>
      <c r="CL32" s="70"/>
      <c r="CM32" s="70"/>
      <c r="CN32" s="70"/>
      <c r="CO32" s="70" t="s">
        <v>138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8" t="s">
        <v>139</v>
      </c>
      <c r="D33" s="448"/>
      <c r="E33" s="413" t="s">
        <v>140</v>
      </c>
      <c r="F33" s="413"/>
      <c r="G33" s="413"/>
      <c r="H33" s="413"/>
      <c r="I33" s="413"/>
      <c r="J33" s="413"/>
      <c r="K33" s="413"/>
      <c r="L33" s="413"/>
      <c r="M33" s="413"/>
      <c r="N33" s="413"/>
      <c r="O33" s="413"/>
      <c r="P33" s="413"/>
      <c r="Q33" s="413"/>
      <c r="R33" s="413"/>
      <c r="S33" s="413"/>
      <c r="T33" s="71"/>
      <c r="U33" s="448" t="s">
        <v>139</v>
      </c>
      <c r="V33" s="448"/>
      <c r="W33" s="413" t="s">
        <v>140</v>
      </c>
      <c r="X33" s="413"/>
      <c r="Y33" s="413"/>
      <c r="Z33" s="413"/>
      <c r="AA33" s="413"/>
      <c r="AB33" s="413"/>
      <c r="AC33" s="413"/>
      <c r="AD33" s="413"/>
      <c r="AE33" s="413"/>
      <c r="AF33" s="413"/>
      <c r="AG33" s="413"/>
      <c r="AH33" s="413"/>
      <c r="AI33" s="413"/>
      <c r="AJ33" s="413"/>
      <c r="AK33" s="413"/>
      <c r="AL33" s="71"/>
      <c r="AM33" s="448" t="s">
        <v>139</v>
      </c>
      <c r="AN33" s="448"/>
      <c r="AO33" s="413" t="s">
        <v>140</v>
      </c>
      <c r="AP33" s="413"/>
      <c r="AQ33" s="413"/>
      <c r="AR33" s="413"/>
      <c r="AS33" s="413"/>
      <c r="AT33" s="413"/>
      <c r="AU33" s="413"/>
      <c r="AV33" s="413"/>
      <c r="AW33" s="413"/>
      <c r="AX33" s="413"/>
      <c r="AY33" s="413"/>
      <c r="AZ33" s="413"/>
      <c r="BA33" s="413"/>
      <c r="BB33" s="413"/>
      <c r="BC33" s="413"/>
      <c r="BD33" s="72"/>
      <c r="BE33" s="413" t="s">
        <v>141</v>
      </c>
      <c r="BF33" s="413"/>
      <c r="BG33" s="413" t="s">
        <v>142</v>
      </c>
      <c r="BH33" s="413"/>
      <c r="BI33" s="413"/>
      <c r="BJ33" s="413"/>
      <c r="BK33" s="413"/>
      <c r="BL33" s="413"/>
      <c r="BM33" s="413"/>
      <c r="BN33" s="413"/>
      <c r="BO33" s="413"/>
      <c r="BP33" s="413"/>
      <c r="BQ33" s="413"/>
      <c r="BR33" s="413"/>
      <c r="BS33" s="413"/>
      <c r="BT33" s="413"/>
      <c r="BU33" s="413"/>
      <c r="BV33" s="72"/>
      <c r="BW33" s="448" t="s">
        <v>141</v>
      </c>
      <c r="BX33" s="448"/>
      <c r="BY33" s="413" t="s">
        <v>143</v>
      </c>
      <c r="BZ33" s="413"/>
      <c r="CA33" s="413"/>
      <c r="CB33" s="413"/>
      <c r="CC33" s="413"/>
      <c r="CD33" s="413"/>
      <c r="CE33" s="413"/>
      <c r="CF33" s="413"/>
      <c r="CG33" s="413"/>
      <c r="CH33" s="413"/>
      <c r="CI33" s="413"/>
      <c r="CJ33" s="413"/>
      <c r="CK33" s="413"/>
      <c r="CL33" s="413"/>
      <c r="CM33" s="413"/>
      <c r="CN33" s="71"/>
      <c r="CO33" s="448" t="s">
        <v>139</v>
      </c>
      <c r="CP33" s="448"/>
      <c r="CQ33" s="413" t="s">
        <v>144</v>
      </c>
      <c r="CR33" s="413"/>
      <c r="CS33" s="413"/>
      <c r="CT33" s="413"/>
      <c r="CU33" s="413"/>
      <c r="CV33" s="413"/>
      <c r="CW33" s="413"/>
      <c r="CX33" s="413"/>
      <c r="CY33" s="413"/>
      <c r="CZ33" s="413"/>
      <c r="DA33" s="413"/>
      <c r="DB33" s="413"/>
      <c r="DC33" s="413"/>
      <c r="DD33" s="413"/>
      <c r="DE33" s="413"/>
      <c r="DF33" s="71"/>
      <c r="DG33" s="609" t="s">
        <v>145</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7</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11</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69"/>
      <c r="BE34" s="610">
        <f>IF(BG34="","",MAX(C34:D43,U34:V43,AM34:AN43)+1)</f>
        <v>16</v>
      </c>
      <c r="BF34" s="610"/>
      <c r="BG34" s="611" t="str">
        <f>IF('各会計、関係団体の財政状況及び健全化判断比率'!B37="","",'各会計、関係団体の財政状況及び健全化判断比率'!B37)</f>
        <v>渡船特別会計</v>
      </c>
      <c r="BH34" s="611"/>
      <c r="BI34" s="611"/>
      <c r="BJ34" s="611"/>
      <c r="BK34" s="611"/>
      <c r="BL34" s="611"/>
      <c r="BM34" s="611"/>
      <c r="BN34" s="611"/>
      <c r="BO34" s="611"/>
      <c r="BP34" s="611"/>
      <c r="BQ34" s="611"/>
      <c r="BR34" s="611"/>
      <c r="BS34" s="611"/>
      <c r="BT34" s="611"/>
      <c r="BU34" s="611"/>
      <c r="BV34" s="69"/>
      <c r="BW34" s="610">
        <f>IF(BY34="","",MAX(C34:D43,U34:V43,AM34:AN43,BE34:BF43)+1)</f>
        <v>22</v>
      </c>
      <c r="BX34" s="610"/>
      <c r="BY34" s="611" t="str">
        <f>IF('各会計、関係団体の財政状況及び健全化判断比率'!B68="","",'各会計、関係団体の財政状況及び健全化判断比率'!B68)</f>
        <v>山口県市町総合事務組合（一般会計）</v>
      </c>
      <c r="BZ34" s="611"/>
      <c r="CA34" s="611"/>
      <c r="CB34" s="611"/>
      <c r="CC34" s="611"/>
      <c r="CD34" s="611"/>
      <c r="CE34" s="611"/>
      <c r="CF34" s="611"/>
      <c r="CG34" s="611"/>
      <c r="CH34" s="611"/>
      <c r="CI34" s="611"/>
      <c r="CJ34" s="611"/>
      <c r="CK34" s="611"/>
      <c r="CL34" s="611"/>
      <c r="CM34" s="611"/>
      <c r="CN34" s="69"/>
      <c r="CO34" s="610">
        <f>IF(CQ34="","",MAX(C34:D43,U34:V43,AM34:AN43,BE34:BF43,BW34:BX43)+1)</f>
        <v>26</v>
      </c>
      <c r="CP34" s="610"/>
      <c r="CQ34" s="611" t="str">
        <f>IF('各会計、関係団体の財政状況及び健全化判断比率'!BS7="","",'各会計、関係団体の財政状況及び健全化判断比率'!BS7)</f>
        <v>下関市公営施設管理公社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f>IF(E35="","",C34+1)</f>
        <v>2</v>
      </c>
      <c r="D35" s="610"/>
      <c r="E35" s="611" t="str">
        <f>IF('各会計、関係団体の財政状況及び健全化判断比率'!B8="","",'各会計、関係団体の財政状況及び健全化判断比率'!B8)</f>
        <v>土地取得特別会計</v>
      </c>
      <c r="F35" s="611"/>
      <c r="G35" s="611"/>
      <c r="H35" s="611"/>
      <c r="I35" s="611"/>
      <c r="J35" s="611"/>
      <c r="K35" s="611"/>
      <c r="L35" s="611"/>
      <c r="M35" s="611"/>
      <c r="N35" s="611"/>
      <c r="O35" s="611"/>
      <c r="P35" s="611"/>
      <c r="Q35" s="611"/>
      <c r="R35" s="611"/>
      <c r="S35" s="611"/>
      <c r="T35" s="69"/>
      <c r="U35" s="610">
        <f>IF(W35="","",U34+1)</f>
        <v>8</v>
      </c>
      <c r="V35" s="610"/>
      <c r="W35" s="611" t="str">
        <f>IF('各会計、関係団体の財政状況及び健全化判断比率'!B29="","",'各会計、関係団体の財政状況及び健全化判断比率'!B29)</f>
        <v>介護保険特別会計介護保険事業勘定</v>
      </c>
      <c r="X35" s="611"/>
      <c r="Y35" s="611"/>
      <c r="Z35" s="611"/>
      <c r="AA35" s="611"/>
      <c r="AB35" s="611"/>
      <c r="AC35" s="611"/>
      <c r="AD35" s="611"/>
      <c r="AE35" s="611"/>
      <c r="AF35" s="611"/>
      <c r="AG35" s="611"/>
      <c r="AH35" s="611"/>
      <c r="AI35" s="611"/>
      <c r="AJ35" s="611"/>
      <c r="AK35" s="611"/>
      <c r="AL35" s="69"/>
      <c r="AM35" s="610">
        <f t="shared" ref="AM35:AM43" si="0">IF(AO35="","",AM34+1)</f>
        <v>12</v>
      </c>
      <c r="AN35" s="610"/>
      <c r="AO35" s="611" t="str">
        <f>IF('各会計、関係団体の財政状況及び健全化判断比率'!B33="","",'各会計、関係団体の財政状況及び健全化判断比率'!B33)</f>
        <v>工業用水道事業会計</v>
      </c>
      <c r="AP35" s="611"/>
      <c r="AQ35" s="611"/>
      <c r="AR35" s="611"/>
      <c r="AS35" s="611"/>
      <c r="AT35" s="611"/>
      <c r="AU35" s="611"/>
      <c r="AV35" s="611"/>
      <c r="AW35" s="611"/>
      <c r="AX35" s="611"/>
      <c r="AY35" s="611"/>
      <c r="AZ35" s="611"/>
      <c r="BA35" s="611"/>
      <c r="BB35" s="611"/>
      <c r="BC35" s="611"/>
      <c r="BD35" s="69"/>
      <c r="BE35" s="610">
        <f t="shared" ref="BE35:BE43" si="1">IF(BG35="","",BE34+1)</f>
        <v>17</v>
      </c>
      <c r="BF35" s="610"/>
      <c r="BG35" s="611" t="str">
        <f>IF('各会計、関係団体の財政状況及び健全化判断比率'!B38="","",'各会計、関係団体の財政状況及び健全化判断比率'!B38)</f>
        <v>市場特別会計</v>
      </c>
      <c r="BH35" s="611"/>
      <c r="BI35" s="611"/>
      <c r="BJ35" s="611"/>
      <c r="BK35" s="611"/>
      <c r="BL35" s="611"/>
      <c r="BM35" s="611"/>
      <c r="BN35" s="611"/>
      <c r="BO35" s="611"/>
      <c r="BP35" s="611"/>
      <c r="BQ35" s="611"/>
      <c r="BR35" s="611"/>
      <c r="BS35" s="611"/>
      <c r="BT35" s="611"/>
      <c r="BU35" s="611"/>
      <c r="BV35" s="69"/>
      <c r="BW35" s="610">
        <f t="shared" ref="BW35:BW43" si="2">IF(BY35="","",BW34+1)</f>
        <v>23</v>
      </c>
      <c r="BX35" s="610"/>
      <c r="BY35" s="611" t="str">
        <f>IF('各会計、関係団体の財政状況及び健全化判断比率'!B69="","",'各会計、関係団体の財政状況及び健全化判断比率'!B69)</f>
        <v>山口県市町総合事務組合（山口県自治会館管理特別会計）</v>
      </c>
      <c r="BZ35" s="611"/>
      <c r="CA35" s="611"/>
      <c r="CB35" s="611"/>
      <c r="CC35" s="611"/>
      <c r="CD35" s="611"/>
      <c r="CE35" s="611"/>
      <c r="CF35" s="611"/>
      <c r="CG35" s="611"/>
      <c r="CH35" s="611"/>
      <c r="CI35" s="611"/>
      <c r="CJ35" s="611"/>
      <c r="CK35" s="611"/>
      <c r="CL35" s="611"/>
      <c r="CM35" s="611"/>
      <c r="CN35" s="69"/>
      <c r="CO35" s="610">
        <f t="shared" ref="CO35:CO43" si="3">IF(CQ35="","",CO34+1)</f>
        <v>27</v>
      </c>
      <c r="CP35" s="610"/>
      <c r="CQ35" s="611" t="str">
        <f>IF('各会計、関係団体の財政状況及び健全化判断比率'!BS8="","",'各会計、関係団体の財政状況及び健全化判断比率'!BS8)</f>
        <v>下関市文化振興財団</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f>IF(E36="","",C35+1)</f>
        <v>3</v>
      </c>
      <c r="D36" s="610"/>
      <c r="E36" s="611" t="str">
        <f>IF('各会計、関係団体の財政状況及び健全化判断比率'!B9="","",'各会計、関係団体の財政状況及び健全化判断比率'!B9)</f>
        <v>母子父子寡婦福祉資金貸付事業特別会計</v>
      </c>
      <c r="F36" s="611"/>
      <c r="G36" s="611"/>
      <c r="H36" s="611"/>
      <c r="I36" s="611"/>
      <c r="J36" s="611"/>
      <c r="K36" s="611"/>
      <c r="L36" s="611"/>
      <c r="M36" s="611"/>
      <c r="N36" s="611"/>
      <c r="O36" s="611"/>
      <c r="P36" s="611"/>
      <c r="Q36" s="611"/>
      <c r="R36" s="611"/>
      <c r="S36" s="611"/>
      <c r="T36" s="69"/>
      <c r="U36" s="610">
        <f t="shared" ref="U36:U43" si="4">IF(W36="","",U35+1)</f>
        <v>9</v>
      </c>
      <c r="V36" s="610"/>
      <c r="W36" s="611" t="str">
        <f>IF('各会計、関係団体の財政状況及び健全化判断比率'!B30="","",'各会計、関係団体の財政状況及び健全化判断比率'!B30)</f>
        <v>介護保険特別会計介護サービス事業勘定</v>
      </c>
      <c r="X36" s="611"/>
      <c r="Y36" s="611"/>
      <c r="Z36" s="611"/>
      <c r="AA36" s="611"/>
      <c r="AB36" s="611"/>
      <c r="AC36" s="611"/>
      <c r="AD36" s="611"/>
      <c r="AE36" s="611"/>
      <c r="AF36" s="611"/>
      <c r="AG36" s="611"/>
      <c r="AH36" s="611"/>
      <c r="AI36" s="611"/>
      <c r="AJ36" s="611"/>
      <c r="AK36" s="611"/>
      <c r="AL36" s="69"/>
      <c r="AM36" s="610">
        <f t="shared" si="0"/>
        <v>13</v>
      </c>
      <c r="AN36" s="610"/>
      <c r="AO36" s="611" t="str">
        <f>IF('各会計、関係団体の財政状況及び健全化判断比率'!B34="","",'各会計、関係団体の財政状況及び健全化判断比率'!B34)</f>
        <v>公共下水道事業会計</v>
      </c>
      <c r="AP36" s="611"/>
      <c r="AQ36" s="611"/>
      <c r="AR36" s="611"/>
      <c r="AS36" s="611"/>
      <c r="AT36" s="611"/>
      <c r="AU36" s="611"/>
      <c r="AV36" s="611"/>
      <c r="AW36" s="611"/>
      <c r="AX36" s="611"/>
      <c r="AY36" s="611"/>
      <c r="AZ36" s="611"/>
      <c r="BA36" s="611"/>
      <c r="BB36" s="611"/>
      <c r="BC36" s="611"/>
      <c r="BD36" s="69"/>
      <c r="BE36" s="610">
        <f t="shared" si="1"/>
        <v>18</v>
      </c>
      <c r="BF36" s="610"/>
      <c r="BG36" s="611" t="str">
        <f>IF('各会計、関係団体の財政状況及び健全化判断比率'!B39="","",'各会計、関係団体の財政状況及び健全化判断比率'!B39)</f>
        <v>観光施設事業特別会計</v>
      </c>
      <c r="BH36" s="611"/>
      <c r="BI36" s="611"/>
      <c r="BJ36" s="611"/>
      <c r="BK36" s="611"/>
      <c r="BL36" s="611"/>
      <c r="BM36" s="611"/>
      <c r="BN36" s="611"/>
      <c r="BO36" s="611"/>
      <c r="BP36" s="611"/>
      <c r="BQ36" s="611"/>
      <c r="BR36" s="611"/>
      <c r="BS36" s="611"/>
      <c r="BT36" s="611"/>
      <c r="BU36" s="611"/>
      <c r="BV36" s="69"/>
      <c r="BW36" s="610">
        <f t="shared" si="2"/>
        <v>24</v>
      </c>
      <c r="BX36" s="610"/>
      <c r="BY36" s="611" t="str">
        <f>IF('各会計、関係団体の財政状況及び健全化判断比率'!B70="","",'各会計、関係団体の財政状況及び健全化判断比率'!B70)</f>
        <v>山口県後期高齢者医療広域連合（一般会計）</v>
      </c>
      <c r="BZ36" s="611"/>
      <c r="CA36" s="611"/>
      <c r="CB36" s="611"/>
      <c r="CC36" s="611"/>
      <c r="CD36" s="611"/>
      <c r="CE36" s="611"/>
      <c r="CF36" s="611"/>
      <c r="CG36" s="611"/>
      <c r="CH36" s="611"/>
      <c r="CI36" s="611"/>
      <c r="CJ36" s="611"/>
      <c r="CK36" s="611"/>
      <c r="CL36" s="611"/>
      <c r="CM36" s="611"/>
      <c r="CN36" s="69"/>
      <c r="CO36" s="610">
        <f t="shared" si="3"/>
        <v>28</v>
      </c>
      <c r="CP36" s="610"/>
      <c r="CQ36" s="611" t="str">
        <f>IF('各会計、関係団体の財政状況及び健全化判断比率'!BS9="","",'各会計、関係団体の財政状況及び健全化判断比率'!BS9)</f>
        <v>下関海洋少年団育成会</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f>IF(E37="","",C36+1)</f>
        <v>4</v>
      </c>
      <c r="D37" s="610"/>
      <c r="E37" s="611" t="str">
        <f>IF('各会計、関係団体の財政状況及び健全化判断比率'!B10="","",'各会計、関係団体の財政状況及び健全化判断比率'!B10)</f>
        <v>港湾特別会計</v>
      </c>
      <c r="F37" s="611"/>
      <c r="G37" s="611"/>
      <c r="H37" s="611"/>
      <c r="I37" s="611"/>
      <c r="J37" s="611"/>
      <c r="K37" s="611"/>
      <c r="L37" s="611"/>
      <c r="M37" s="611"/>
      <c r="N37" s="611"/>
      <c r="O37" s="611"/>
      <c r="P37" s="611"/>
      <c r="Q37" s="611"/>
      <c r="R37" s="611"/>
      <c r="S37" s="611"/>
      <c r="T37" s="69"/>
      <c r="U37" s="610">
        <f t="shared" si="4"/>
        <v>10</v>
      </c>
      <c r="V37" s="610"/>
      <c r="W37" s="611" t="str">
        <f>IF('各会計、関係団体の財政状況及び健全化判断比率'!B31="","",'各会計、関係団体の財政状況及び健全化判断比率'!B31)</f>
        <v>後期高齢者医療特別会計</v>
      </c>
      <c r="X37" s="611"/>
      <c r="Y37" s="611"/>
      <c r="Z37" s="611"/>
      <c r="AA37" s="611"/>
      <c r="AB37" s="611"/>
      <c r="AC37" s="611"/>
      <c r="AD37" s="611"/>
      <c r="AE37" s="611"/>
      <c r="AF37" s="611"/>
      <c r="AG37" s="611"/>
      <c r="AH37" s="611"/>
      <c r="AI37" s="611"/>
      <c r="AJ37" s="611"/>
      <c r="AK37" s="611"/>
      <c r="AL37" s="69"/>
      <c r="AM37" s="610">
        <f t="shared" si="0"/>
        <v>14</v>
      </c>
      <c r="AN37" s="610"/>
      <c r="AO37" s="611" t="str">
        <f>IF('各会計、関係団体の財政状況及び健全化判断比率'!B35="","",'各会計、関係団体の財政状況及び健全化判断比率'!B35)</f>
        <v>病院事業会計</v>
      </c>
      <c r="AP37" s="611"/>
      <c r="AQ37" s="611"/>
      <c r="AR37" s="611"/>
      <c r="AS37" s="611"/>
      <c r="AT37" s="611"/>
      <c r="AU37" s="611"/>
      <c r="AV37" s="611"/>
      <c r="AW37" s="611"/>
      <c r="AX37" s="611"/>
      <c r="AY37" s="611"/>
      <c r="AZ37" s="611"/>
      <c r="BA37" s="611"/>
      <c r="BB37" s="611"/>
      <c r="BC37" s="611"/>
      <c r="BD37" s="69"/>
      <c r="BE37" s="610">
        <f t="shared" si="1"/>
        <v>19</v>
      </c>
      <c r="BF37" s="610"/>
      <c r="BG37" s="611" t="str">
        <f>IF('各会計、関係団体の財政状況及び健全化判断比率'!B40="","",'各会計、関係団体の財政状況及び健全化判断比率'!B40)</f>
        <v>漁業集落環境整備事業特別会計</v>
      </c>
      <c r="BH37" s="611"/>
      <c r="BI37" s="611"/>
      <c r="BJ37" s="611"/>
      <c r="BK37" s="611"/>
      <c r="BL37" s="611"/>
      <c r="BM37" s="611"/>
      <c r="BN37" s="611"/>
      <c r="BO37" s="611"/>
      <c r="BP37" s="611"/>
      <c r="BQ37" s="611"/>
      <c r="BR37" s="611"/>
      <c r="BS37" s="611"/>
      <c r="BT37" s="611"/>
      <c r="BU37" s="611"/>
      <c r="BV37" s="69"/>
      <c r="BW37" s="610">
        <f t="shared" si="2"/>
        <v>25</v>
      </c>
      <c r="BX37" s="610"/>
      <c r="BY37" s="611" t="str">
        <f>IF('各会計、関係団体の財政状況及び健全化判断比率'!B71="","",'各会計、関係団体の財政状況及び健全化判断比率'!B71)</f>
        <v>山口県後期高齢者医療広域連合（後期高齢者医療特別会計）</v>
      </c>
      <c r="BZ37" s="611"/>
      <c r="CA37" s="611"/>
      <c r="CB37" s="611"/>
      <c r="CC37" s="611"/>
      <c r="CD37" s="611"/>
      <c r="CE37" s="611"/>
      <c r="CF37" s="611"/>
      <c r="CG37" s="611"/>
      <c r="CH37" s="611"/>
      <c r="CI37" s="611"/>
      <c r="CJ37" s="611"/>
      <c r="CK37" s="611"/>
      <c r="CL37" s="611"/>
      <c r="CM37" s="611"/>
      <c r="CN37" s="69"/>
      <c r="CO37" s="610">
        <f t="shared" si="3"/>
        <v>29</v>
      </c>
      <c r="CP37" s="610"/>
      <c r="CQ37" s="611" t="str">
        <f>IF('各会計、関係団体の財政状況及び健全化判断比率'!BS10="","",'各会計、関係団体の財政状況及び健全化判断比率'!BS10)</f>
        <v>下関海洋科学アカデミー</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f t="shared" ref="C38:C43" si="5">IF(E38="","",C37+1)</f>
        <v>5</v>
      </c>
      <c r="D38" s="610"/>
      <c r="E38" s="611" t="str">
        <f>IF('各会計、関係団体の財政状況及び健全化判断比率'!B11="","",'各会計、関係団体の財政状況及び健全化判断比率'!B11)</f>
        <v>市立市民病院債管理特別会計</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f t="shared" si="0"/>
        <v>15</v>
      </c>
      <c r="AN38" s="610"/>
      <c r="AO38" s="611" t="str">
        <f>IF('各会計、関係団体の財政状況及び健全化判断比率'!B36="","",'各会計、関係団体の財政状況及び健全化判断比率'!B36)</f>
        <v>ボートレース事業会計</v>
      </c>
      <c r="AP38" s="611"/>
      <c r="AQ38" s="611"/>
      <c r="AR38" s="611"/>
      <c r="AS38" s="611"/>
      <c r="AT38" s="611"/>
      <c r="AU38" s="611"/>
      <c r="AV38" s="611"/>
      <c r="AW38" s="611"/>
      <c r="AX38" s="611"/>
      <c r="AY38" s="611"/>
      <c r="AZ38" s="611"/>
      <c r="BA38" s="611"/>
      <c r="BB38" s="611"/>
      <c r="BC38" s="611"/>
      <c r="BD38" s="69"/>
      <c r="BE38" s="610">
        <f t="shared" si="1"/>
        <v>20</v>
      </c>
      <c r="BF38" s="610"/>
      <c r="BG38" s="611" t="str">
        <f>IF('各会計、関係団体の財政状況及び健全化判断比率'!B41="","",'各会計、関係団体の財政状況及び健全化判断比率'!B41)</f>
        <v>農業集落排水事業特別会計</v>
      </c>
      <c r="BH38" s="611"/>
      <c r="BI38" s="611"/>
      <c r="BJ38" s="611"/>
      <c r="BK38" s="611"/>
      <c r="BL38" s="611"/>
      <c r="BM38" s="611"/>
      <c r="BN38" s="611"/>
      <c r="BO38" s="611"/>
      <c r="BP38" s="611"/>
      <c r="BQ38" s="611"/>
      <c r="BR38" s="611"/>
      <c r="BS38" s="611"/>
      <c r="BT38" s="611"/>
      <c r="BU38" s="611"/>
      <c r="BV38" s="69"/>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69"/>
      <c r="CO38" s="610">
        <f t="shared" si="3"/>
        <v>30</v>
      </c>
      <c r="CP38" s="610"/>
      <c r="CQ38" s="611" t="str">
        <f>IF('各会計、関係団体の財政状況及び健全化判断比率'!BS11="","",'各会計、関係団体の財政状況及び健全化判断比率'!BS11)</f>
        <v>菊川町まちづくり</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f t="shared" si="5"/>
        <v>6</v>
      </c>
      <c r="D39" s="610"/>
      <c r="E39" s="611" t="str">
        <f>IF('各会計、関係団体の財政状況及び健全化判断比率'!B12="","",'各会計、関係団体の財政状況及び健全化判断比率'!B12)</f>
        <v>公債管理特別会計</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f t="shared" si="1"/>
        <v>21</v>
      </c>
      <c r="BF39" s="610"/>
      <c r="BG39" s="611" t="str">
        <f>IF('各会計、関係団体の財政状況及び健全化判断比率'!B42="","",'各会計、関係団体の財政状況及び健全化判断比率'!B42)</f>
        <v>臨海土地造成事業特別会計</v>
      </c>
      <c r="BH39" s="611"/>
      <c r="BI39" s="611"/>
      <c r="BJ39" s="611"/>
      <c r="BK39" s="611"/>
      <c r="BL39" s="611"/>
      <c r="BM39" s="611"/>
      <c r="BN39" s="611"/>
      <c r="BO39" s="611"/>
      <c r="BP39" s="611"/>
      <c r="BQ39" s="611"/>
      <c r="BR39" s="611"/>
      <c r="BS39" s="611"/>
      <c r="BT39" s="611"/>
      <c r="BU39" s="611"/>
      <c r="BV39" s="69"/>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69"/>
      <c r="CO39" s="610">
        <f t="shared" si="3"/>
        <v>31</v>
      </c>
      <c r="CP39" s="610"/>
      <c r="CQ39" s="611" t="str">
        <f>IF('各会計、関係団体の財政状況及び健全化判断比率'!BS12="","",'各会計、関係団体の財政状況及び健全化判断比率'!BS12)</f>
        <v>豊田ふるさとセンター</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69"/>
      <c r="CO40" s="610">
        <f t="shared" si="3"/>
        <v>32</v>
      </c>
      <c r="CP40" s="610"/>
      <c r="CQ40" s="611" t="str">
        <f>IF('各会計、関係団体の財政状況及び健全化判断比率'!BS13="","",'各会計、関係団体の財政状況及び健全化判断比率'!BS13)</f>
        <v>豊田あぐりサービス</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f t="shared" si="3"/>
        <v>33</v>
      </c>
      <c r="CP41" s="610"/>
      <c r="CQ41" s="611" t="str">
        <f>IF('各会計、関係団体の財政状況及び健全化判断比率'!BS14="","",'各会計、関係団体の財政状況及び健全化判断比率'!BS14)</f>
        <v>豊田湖畔公園管理財団</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f t="shared" si="3"/>
        <v>34</v>
      </c>
      <c r="CP42" s="610"/>
      <c r="CQ42" s="611" t="str">
        <f>IF('各会計、関係団体の財政状況及び健全化判断比率'!BS15="","",'各会計、関係団体の財政状況及び健全化判断比率'!BS15)</f>
        <v>豊浦産業振興事業団</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f t="shared" si="3"/>
        <v>35</v>
      </c>
      <c r="CP43" s="610"/>
      <c r="CQ43" s="611" t="str">
        <f>IF('各会計、関係団体の財政状況及び健全化判断比率'!BS16="","",'各会計、関係団体の財政状況及び健全化判断比率'!BS16)</f>
        <v>下関市水道サービス公社</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QLqWAHT1GE2V+C2k9h8Xg1tAlwxFH8KalpvR0gB2tL41RSMfibFKzamcoLYQ+Xgi3NyJQlk+rpzWGaXeRPRw==" saltValue="Cx+x0PP8s2XRDbMt1ih9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D97" sqref="AD97"/>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535</v>
      </c>
      <c r="K32" s="260"/>
      <c r="L32" s="260"/>
      <c r="M32" s="260"/>
      <c r="N32" s="260"/>
      <c r="O32" s="260"/>
      <c r="P32" s="260"/>
    </row>
    <row r="33" spans="1:16" ht="39" customHeight="1" thickBot="1" x14ac:dyDescent="0.25">
      <c r="A33" s="260"/>
      <c r="B33" s="263" t="s">
        <v>545</v>
      </c>
      <c r="C33" s="264"/>
      <c r="D33" s="264"/>
      <c r="E33" s="265" t="s">
        <v>537</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546</v>
      </c>
      <c r="D34" s="1202"/>
      <c r="E34" s="1203"/>
      <c r="F34" s="270" t="s">
        <v>547</v>
      </c>
      <c r="G34" s="271" t="s">
        <v>548</v>
      </c>
      <c r="H34" s="271" t="s">
        <v>549</v>
      </c>
      <c r="I34" s="271" t="s">
        <v>550</v>
      </c>
      <c r="J34" s="272" t="s">
        <v>551</v>
      </c>
      <c r="K34" s="260"/>
      <c r="L34" s="260"/>
      <c r="M34" s="260"/>
      <c r="N34" s="260"/>
      <c r="O34" s="260"/>
      <c r="P34" s="260"/>
    </row>
    <row r="35" spans="1:16" ht="39" customHeight="1" x14ac:dyDescent="0.15">
      <c r="A35" s="260"/>
      <c r="B35" s="273"/>
      <c r="C35" s="1196" t="s">
        <v>552</v>
      </c>
      <c r="D35" s="1197"/>
      <c r="E35" s="1198"/>
      <c r="F35" s="274" t="s">
        <v>553</v>
      </c>
      <c r="G35" s="275" t="s">
        <v>554</v>
      </c>
      <c r="H35" s="275" t="s">
        <v>555</v>
      </c>
      <c r="I35" s="275" t="s">
        <v>556</v>
      </c>
      <c r="J35" s="276" t="s">
        <v>557</v>
      </c>
      <c r="K35" s="260"/>
      <c r="L35" s="260"/>
      <c r="M35" s="260"/>
      <c r="N35" s="260"/>
      <c r="O35" s="260"/>
      <c r="P35" s="260"/>
    </row>
    <row r="36" spans="1:16" ht="39" customHeight="1" x14ac:dyDescent="0.15">
      <c r="A36" s="260"/>
      <c r="B36" s="273"/>
      <c r="C36" s="1196" t="s">
        <v>558</v>
      </c>
      <c r="D36" s="1197"/>
      <c r="E36" s="1198"/>
      <c r="F36" s="274">
        <v>6.22</v>
      </c>
      <c r="G36" s="275">
        <v>6.2</v>
      </c>
      <c r="H36" s="275">
        <v>6.73</v>
      </c>
      <c r="I36" s="275">
        <v>6.75</v>
      </c>
      <c r="J36" s="276">
        <v>7.13</v>
      </c>
      <c r="K36" s="260"/>
      <c r="L36" s="260"/>
      <c r="M36" s="260"/>
      <c r="N36" s="260"/>
      <c r="O36" s="260"/>
      <c r="P36" s="260"/>
    </row>
    <row r="37" spans="1:16" ht="39" customHeight="1" x14ac:dyDescent="0.15">
      <c r="A37" s="260"/>
      <c r="B37" s="273"/>
      <c r="C37" s="1196" t="s">
        <v>559</v>
      </c>
      <c r="D37" s="1197"/>
      <c r="E37" s="1198"/>
      <c r="F37" s="274">
        <v>3.91</v>
      </c>
      <c r="G37" s="275">
        <v>4.07</v>
      </c>
      <c r="H37" s="275">
        <v>3.21</v>
      </c>
      <c r="I37" s="275">
        <v>3.11</v>
      </c>
      <c r="J37" s="276">
        <v>3.84</v>
      </c>
      <c r="K37" s="260"/>
      <c r="L37" s="260"/>
      <c r="M37" s="260"/>
      <c r="N37" s="260"/>
      <c r="O37" s="260"/>
      <c r="P37" s="260"/>
    </row>
    <row r="38" spans="1:16" ht="39" customHeight="1" x14ac:dyDescent="0.15">
      <c r="A38" s="260"/>
      <c r="B38" s="273"/>
      <c r="C38" s="1196" t="s">
        <v>560</v>
      </c>
      <c r="D38" s="1197"/>
      <c r="E38" s="1198"/>
      <c r="F38" s="274">
        <v>2.85</v>
      </c>
      <c r="G38" s="275">
        <v>2.1800000000000002</v>
      </c>
      <c r="H38" s="275">
        <v>4.22</v>
      </c>
      <c r="I38" s="275">
        <v>9.5</v>
      </c>
      <c r="J38" s="276">
        <v>3.61</v>
      </c>
      <c r="K38" s="260"/>
      <c r="L38" s="260"/>
      <c r="M38" s="260"/>
      <c r="N38" s="260"/>
      <c r="O38" s="260"/>
      <c r="P38" s="260"/>
    </row>
    <row r="39" spans="1:16" ht="39" customHeight="1" x14ac:dyDescent="0.15">
      <c r="A39" s="260"/>
      <c r="B39" s="273"/>
      <c r="C39" s="1196" t="s">
        <v>561</v>
      </c>
      <c r="D39" s="1197"/>
      <c r="E39" s="1198"/>
      <c r="F39" s="274">
        <v>1.71</v>
      </c>
      <c r="G39" s="275">
        <v>0.77</v>
      </c>
      <c r="H39" s="275">
        <v>1.32</v>
      </c>
      <c r="I39" s="275">
        <v>2.93</v>
      </c>
      <c r="J39" s="276">
        <v>3.39</v>
      </c>
      <c r="K39" s="260"/>
      <c r="L39" s="260"/>
      <c r="M39" s="260"/>
      <c r="N39" s="260"/>
      <c r="O39" s="260"/>
      <c r="P39" s="260"/>
    </row>
    <row r="40" spans="1:16" ht="39" customHeight="1" x14ac:dyDescent="0.15">
      <c r="A40" s="260"/>
      <c r="B40" s="273"/>
      <c r="C40" s="1196" t="s">
        <v>562</v>
      </c>
      <c r="D40" s="1197"/>
      <c r="E40" s="1198"/>
      <c r="F40" s="274">
        <v>2.46</v>
      </c>
      <c r="G40" s="275">
        <v>2.6</v>
      </c>
      <c r="H40" s="275">
        <v>2.66</v>
      </c>
      <c r="I40" s="275">
        <v>2.5099999999999998</v>
      </c>
      <c r="J40" s="276">
        <v>2.41</v>
      </c>
      <c r="K40" s="260"/>
      <c r="L40" s="260"/>
      <c r="M40" s="260"/>
      <c r="N40" s="260"/>
      <c r="O40" s="260"/>
      <c r="P40" s="260"/>
    </row>
    <row r="41" spans="1:16" ht="39" customHeight="1" x14ac:dyDescent="0.15">
      <c r="A41" s="260"/>
      <c r="B41" s="273"/>
      <c r="C41" s="1196" t="s">
        <v>563</v>
      </c>
      <c r="D41" s="1197"/>
      <c r="E41" s="1198"/>
      <c r="F41" s="274">
        <v>0.53</v>
      </c>
      <c r="G41" s="275">
        <v>0.79</v>
      </c>
      <c r="H41" s="275">
        <v>0.87</v>
      </c>
      <c r="I41" s="275">
        <v>1.3</v>
      </c>
      <c r="J41" s="276">
        <v>0.86</v>
      </c>
      <c r="K41" s="260"/>
      <c r="L41" s="260"/>
      <c r="M41" s="260"/>
      <c r="N41" s="260"/>
      <c r="O41" s="260"/>
      <c r="P41" s="260"/>
    </row>
    <row r="42" spans="1:16" ht="39" customHeight="1" x14ac:dyDescent="0.15">
      <c r="A42" s="260"/>
      <c r="B42" s="277"/>
      <c r="C42" s="1196" t="s">
        <v>564</v>
      </c>
      <c r="D42" s="1197"/>
      <c r="E42" s="1198"/>
      <c r="F42" s="274" t="s">
        <v>328</v>
      </c>
      <c r="G42" s="275" t="s">
        <v>328</v>
      </c>
      <c r="H42" s="275" t="s">
        <v>328</v>
      </c>
      <c r="I42" s="275" t="s">
        <v>565</v>
      </c>
      <c r="J42" s="276" t="s">
        <v>328</v>
      </c>
      <c r="K42" s="260"/>
      <c r="L42" s="260"/>
      <c r="M42" s="260"/>
      <c r="N42" s="260"/>
      <c r="O42" s="260"/>
      <c r="P42" s="260"/>
    </row>
    <row r="43" spans="1:16" ht="39" customHeight="1" thickBot="1" x14ac:dyDescent="0.2">
      <c r="A43" s="260"/>
      <c r="B43" s="278"/>
      <c r="C43" s="1199" t="s">
        <v>566</v>
      </c>
      <c r="D43" s="1200"/>
      <c r="E43" s="1201"/>
      <c r="F43" s="279">
        <v>2.68</v>
      </c>
      <c r="G43" s="280">
        <v>2.27</v>
      </c>
      <c r="H43" s="280">
        <v>1.9</v>
      </c>
      <c r="I43" s="280">
        <v>1.48</v>
      </c>
      <c r="J43" s="281">
        <v>1.28</v>
      </c>
      <c r="K43" s="260"/>
      <c r="L43" s="260"/>
      <c r="M43" s="260"/>
      <c r="N43" s="260"/>
      <c r="O43" s="260"/>
      <c r="P43" s="260"/>
    </row>
    <row r="44" spans="1:16" ht="39" customHeight="1" x14ac:dyDescent="0.15">
      <c r="A44" s="260"/>
      <c r="B44" s="282" t="s">
        <v>567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uEmBJ03uuSViGk+QAMxIZDvLMe6RZ09yEsliB0S309Ps3s/bdV6r3w95UZIOjasHJ33aDQa0jCiC1kwTQ1m+sg==" saltValue="FpUPdObRbqfey4pwKYGz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election activeCell="AD97" sqref="AD97"/>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568</v>
      </c>
      <c r="P43" s="286"/>
      <c r="Q43" s="286"/>
      <c r="R43" s="286"/>
      <c r="S43" s="286"/>
      <c r="T43" s="286"/>
      <c r="U43" s="286"/>
    </row>
    <row r="44" spans="1:21" ht="30.75" customHeight="1" thickBot="1" x14ac:dyDescent="0.2">
      <c r="A44" s="286"/>
      <c r="B44" s="289" t="s">
        <v>569</v>
      </c>
      <c r="C44" s="290"/>
      <c r="D44" s="290"/>
      <c r="E44" s="291"/>
      <c r="F44" s="291"/>
      <c r="G44" s="291"/>
      <c r="H44" s="291"/>
      <c r="I44" s="291"/>
      <c r="J44" s="292" t="s">
        <v>537</v>
      </c>
      <c r="K44" s="293" t="s">
        <v>4</v>
      </c>
      <c r="L44" s="294" t="s">
        <v>5</v>
      </c>
      <c r="M44" s="294" t="s">
        <v>6</v>
      </c>
      <c r="N44" s="294" t="s">
        <v>7</v>
      </c>
      <c r="O44" s="295" t="s">
        <v>8</v>
      </c>
      <c r="P44" s="286"/>
      <c r="Q44" s="286"/>
      <c r="R44" s="286"/>
      <c r="S44" s="286"/>
      <c r="T44" s="286"/>
      <c r="U44" s="286"/>
    </row>
    <row r="45" spans="1:21" ht="30.75" customHeight="1" x14ac:dyDescent="0.15">
      <c r="A45" s="286"/>
      <c r="B45" s="1204" t="s">
        <v>570</v>
      </c>
      <c r="C45" s="1205"/>
      <c r="D45" s="296"/>
      <c r="E45" s="1210" t="s">
        <v>571</v>
      </c>
      <c r="F45" s="1210"/>
      <c r="G45" s="1210"/>
      <c r="H45" s="1210"/>
      <c r="I45" s="1210"/>
      <c r="J45" s="1211"/>
      <c r="K45" s="297">
        <v>17796</v>
      </c>
      <c r="L45" s="298">
        <v>17425</v>
      </c>
      <c r="M45" s="298">
        <v>17058</v>
      </c>
      <c r="N45" s="298">
        <v>16932</v>
      </c>
      <c r="O45" s="299">
        <v>16398</v>
      </c>
      <c r="P45" s="286"/>
      <c r="Q45" s="286"/>
      <c r="R45" s="286"/>
      <c r="S45" s="286"/>
      <c r="T45" s="286"/>
      <c r="U45" s="286"/>
    </row>
    <row r="46" spans="1:21" ht="30.75" customHeight="1" x14ac:dyDescent="0.15">
      <c r="A46" s="286"/>
      <c r="B46" s="1206"/>
      <c r="C46" s="1207"/>
      <c r="D46" s="300"/>
      <c r="E46" s="1212" t="s">
        <v>572</v>
      </c>
      <c r="F46" s="1212"/>
      <c r="G46" s="1212"/>
      <c r="H46" s="1212"/>
      <c r="I46" s="1212"/>
      <c r="J46" s="1213"/>
      <c r="K46" s="301" t="s">
        <v>328</v>
      </c>
      <c r="L46" s="302" t="s">
        <v>328</v>
      </c>
      <c r="M46" s="302" t="s">
        <v>328</v>
      </c>
      <c r="N46" s="302" t="s">
        <v>328</v>
      </c>
      <c r="O46" s="303" t="s">
        <v>328</v>
      </c>
      <c r="P46" s="286"/>
      <c r="Q46" s="286"/>
      <c r="R46" s="286"/>
      <c r="S46" s="286"/>
      <c r="T46" s="286"/>
      <c r="U46" s="286"/>
    </row>
    <row r="47" spans="1:21" ht="30.75" customHeight="1" x14ac:dyDescent="0.15">
      <c r="A47" s="286"/>
      <c r="B47" s="1206"/>
      <c r="C47" s="1207"/>
      <c r="D47" s="300"/>
      <c r="E47" s="1212" t="s">
        <v>573</v>
      </c>
      <c r="F47" s="1212"/>
      <c r="G47" s="1212"/>
      <c r="H47" s="1212"/>
      <c r="I47" s="1212"/>
      <c r="J47" s="1213"/>
      <c r="K47" s="301" t="s">
        <v>328</v>
      </c>
      <c r="L47" s="302" t="s">
        <v>328</v>
      </c>
      <c r="M47" s="302" t="s">
        <v>328</v>
      </c>
      <c r="N47" s="302" t="s">
        <v>328</v>
      </c>
      <c r="O47" s="303" t="s">
        <v>328</v>
      </c>
      <c r="P47" s="286"/>
      <c r="Q47" s="286"/>
      <c r="R47" s="286"/>
      <c r="S47" s="286"/>
      <c r="T47" s="286"/>
      <c r="U47" s="286"/>
    </row>
    <row r="48" spans="1:21" ht="30.75" customHeight="1" x14ac:dyDescent="0.15">
      <c r="A48" s="286"/>
      <c r="B48" s="1206"/>
      <c r="C48" s="1207"/>
      <c r="D48" s="300"/>
      <c r="E48" s="1212" t="s">
        <v>574</v>
      </c>
      <c r="F48" s="1212"/>
      <c r="G48" s="1212"/>
      <c r="H48" s="1212"/>
      <c r="I48" s="1212"/>
      <c r="J48" s="1213"/>
      <c r="K48" s="301">
        <v>3262</v>
      </c>
      <c r="L48" s="302">
        <v>3333</v>
      </c>
      <c r="M48" s="302">
        <v>3313</v>
      </c>
      <c r="N48" s="302">
        <v>3194</v>
      </c>
      <c r="O48" s="303">
        <v>2669</v>
      </c>
      <c r="P48" s="286"/>
      <c r="Q48" s="286"/>
      <c r="R48" s="286"/>
      <c r="S48" s="286"/>
      <c r="T48" s="286"/>
      <c r="U48" s="286"/>
    </row>
    <row r="49" spans="1:21" ht="30.75" customHeight="1" x14ac:dyDescent="0.15">
      <c r="A49" s="286"/>
      <c r="B49" s="1206"/>
      <c r="C49" s="1207"/>
      <c r="D49" s="300"/>
      <c r="E49" s="1212" t="s">
        <v>575</v>
      </c>
      <c r="F49" s="1212"/>
      <c r="G49" s="1212"/>
      <c r="H49" s="1212"/>
      <c r="I49" s="1212"/>
      <c r="J49" s="1213"/>
      <c r="K49" s="301">
        <v>115</v>
      </c>
      <c r="L49" s="302">
        <v>130</v>
      </c>
      <c r="M49" s="302">
        <v>71</v>
      </c>
      <c r="N49" s="302" t="s">
        <v>328</v>
      </c>
      <c r="O49" s="303" t="s">
        <v>328</v>
      </c>
      <c r="P49" s="286"/>
      <c r="Q49" s="286"/>
      <c r="R49" s="286"/>
      <c r="S49" s="286"/>
      <c r="T49" s="286"/>
      <c r="U49" s="286"/>
    </row>
    <row r="50" spans="1:21" ht="30.75" customHeight="1" x14ac:dyDescent="0.15">
      <c r="A50" s="286"/>
      <c r="B50" s="1206"/>
      <c r="C50" s="1207"/>
      <c r="D50" s="300"/>
      <c r="E50" s="1212" t="s">
        <v>576</v>
      </c>
      <c r="F50" s="1212"/>
      <c r="G50" s="1212"/>
      <c r="H50" s="1212"/>
      <c r="I50" s="1212"/>
      <c r="J50" s="1213"/>
      <c r="K50" s="301">
        <v>107</v>
      </c>
      <c r="L50" s="302">
        <v>97</v>
      </c>
      <c r="M50" s="302">
        <v>70</v>
      </c>
      <c r="N50" s="302">
        <v>48</v>
      </c>
      <c r="O50" s="303">
        <v>40</v>
      </c>
      <c r="P50" s="286"/>
      <c r="Q50" s="286"/>
      <c r="R50" s="286"/>
      <c r="S50" s="286"/>
      <c r="T50" s="286"/>
      <c r="U50" s="286"/>
    </row>
    <row r="51" spans="1:21" ht="30.75" customHeight="1" x14ac:dyDescent="0.15">
      <c r="A51" s="286"/>
      <c r="B51" s="1208"/>
      <c r="C51" s="1209"/>
      <c r="D51" s="304"/>
      <c r="E51" s="1212" t="s">
        <v>577</v>
      </c>
      <c r="F51" s="1212"/>
      <c r="G51" s="1212"/>
      <c r="H51" s="1212"/>
      <c r="I51" s="1212"/>
      <c r="J51" s="1213"/>
      <c r="K51" s="301" t="s">
        <v>328</v>
      </c>
      <c r="L51" s="302" t="s">
        <v>328</v>
      </c>
      <c r="M51" s="302" t="s">
        <v>328</v>
      </c>
      <c r="N51" s="302" t="s">
        <v>328</v>
      </c>
      <c r="O51" s="303" t="s">
        <v>328</v>
      </c>
      <c r="P51" s="286"/>
      <c r="Q51" s="286"/>
      <c r="R51" s="286"/>
      <c r="S51" s="286"/>
      <c r="T51" s="286"/>
      <c r="U51" s="286"/>
    </row>
    <row r="52" spans="1:21" ht="30.75" customHeight="1" x14ac:dyDescent="0.15">
      <c r="A52" s="286"/>
      <c r="B52" s="1214" t="s">
        <v>578</v>
      </c>
      <c r="C52" s="1215"/>
      <c r="D52" s="304"/>
      <c r="E52" s="1212" t="s">
        <v>579</v>
      </c>
      <c r="F52" s="1212"/>
      <c r="G52" s="1212"/>
      <c r="H52" s="1212"/>
      <c r="I52" s="1212"/>
      <c r="J52" s="1213"/>
      <c r="K52" s="301">
        <v>15786</v>
      </c>
      <c r="L52" s="302">
        <v>15563</v>
      </c>
      <c r="M52" s="302">
        <v>15065</v>
      </c>
      <c r="N52" s="302">
        <v>14649</v>
      </c>
      <c r="O52" s="303">
        <v>14151</v>
      </c>
      <c r="P52" s="286"/>
      <c r="Q52" s="286"/>
      <c r="R52" s="286"/>
      <c r="S52" s="286"/>
      <c r="T52" s="286"/>
      <c r="U52" s="286"/>
    </row>
    <row r="53" spans="1:21" ht="30.75" customHeight="1" thickBot="1" x14ac:dyDescent="0.2">
      <c r="A53" s="286"/>
      <c r="B53" s="1216" t="s">
        <v>580</v>
      </c>
      <c r="C53" s="1217"/>
      <c r="D53" s="305"/>
      <c r="E53" s="1218" t="s">
        <v>581</v>
      </c>
      <c r="F53" s="1218"/>
      <c r="G53" s="1218"/>
      <c r="H53" s="1218"/>
      <c r="I53" s="1218"/>
      <c r="J53" s="1219"/>
      <c r="K53" s="306">
        <v>5494</v>
      </c>
      <c r="L53" s="307">
        <v>5422</v>
      </c>
      <c r="M53" s="307">
        <v>5447</v>
      </c>
      <c r="N53" s="307">
        <v>5525</v>
      </c>
      <c r="O53" s="308">
        <v>4956</v>
      </c>
      <c r="P53" s="286"/>
      <c r="Q53" s="286"/>
      <c r="R53" s="286"/>
      <c r="S53" s="286"/>
      <c r="T53" s="286"/>
      <c r="U53" s="286"/>
    </row>
    <row r="54" spans="1:21" ht="24" customHeight="1" x14ac:dyDescent="0.15">
      <c r="A54" s="286"/>
      <c r="B54" s="309" t="s">
        <v>582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583</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537</v>
      </c>
      <c r="K56" s="317" t="s">
        <v>584</v>
      </c>
      <c r="L56" s="318" t="s">
        <v>585</v>
      </c>
      <c r="M56" s="318" t="s">
        <v>586</v>
      </c>
      <c r="N56" s="318" t="s">
        <v>587</v>
      </c>
      <c r="O56" s="319" t="s">
        <v>588</v>
      </c>
      <c r="P56" s="286"/>
      <c r="Q56" s="286"/>
      <c r="R56" s="286"/>
      <c r="S56" s="286"/>
      <c r="T56" s="286"/>
      <c r="U56" s="286"/>
    </row>
    <row r="57" spans="1:21" ht="31.5" customHeight="1" x14ac:dyDescent="0.15">
      <c r="B57" s="1220" t="s">
        <v>589</v>
      </c>
      <c r="C57" s="1221"/>
      <c r="D57" s="1224" t="s">
        <v>590</v>
      </c>
      <c r="E57" s="1225"/>
      <c r="F57" s="1225"/>
      <c r="G57" s="1225"/>
      <c r="H57" s="1225"/>
      <c r="I57" s="1225"/>
      <c r="J57" s="1226"/>
      <c r="K57" s="320" t="s">
        <v>592</v>
      </c>
      <c r="L57" s="321" t="s">
        <v>591</v>
      </c>
      <c r="M57" s="321" t="s">
        <v>592</v>
      </c>
      <c r="N57" s="321" t="s">
        <v>591</v>
      </c>
      <c r="O57" s="322" t="s">
        <v>593</v>
      </c>
    </row>
    <row r="58" spans="1:21" ht="31.5" customHeight="1" thickBot="1" x14ac:dyDescent="0.2">
      <c r="B58" s="1222"/>
      <c r="C58" s="1223"/>
      <c r="D58" s="1227" t="s">
        <v>594</v>
      </c>
      <c r="E58" s="1228"/>
      <c r="F58" s="1228"/>
      <c r="G58" s="1228"/>
      <c r="H58" s="1228"/>
      <c r="I58" s="1228"/>
      <c r="J58" s="1229"/>
      <c r="K58" s="323" t="s">
        <v>591</v>
      </c>
      <c r="L58" s="324" t="s">
        <v>591</v>
      </c>
      <c r="M58" s="324" t="s">
        <v>591</v>
      </c>
      <c r="N58" s="324" t="s">
        <v>592</v>
      </c>
      <c r="O58" s="325" t="s">
        <v>591</v>
      </c>
    </row>
    <row r="59" spans="1:21" ht="24" customHeight="1" x14ac:dyDescent="0.15">
      <c r="B59" s="326"/>
      <c r="C59" s="326"/>
      <c r="D59" s="327" t="s">
        <v>595</v>
      </c>
      <c r="E59" s="328"/>
      <c r="F59" s="328"/>
      <c r="G59" s="328"/>
      <c r="H59" s="328"/>
      <c r="I59" s="328"/>
      <c r="J59" s="328"/>
      <c r="K59" s="328"/>
      <c r="L59" s="328"/>
      <c r="M59" s="328"/>
      <c r="N59" s="328"/>
      <c r="O59" s="328"/>
    </row>
    <row r="60" spans="1:21" ht="24" customHeight="1" x14ac:dyDescent="0.15">
      <c r="B60" s="329"/>
      <c r="C60" s="329"/>
      <c r="D60" s="327" t="s">
        <v>596</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YP0An1NYqg1VtDExCbsgbaaa9/Zsygh0yhI1b8bIfYc9koLPj4ZYbYwlMgrrgwvHvIWtzvq6tgbYsNibKxRnmQ==" saltValue="OIAwGUze9glaMZr55Qy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AD97" sqref="AD97"/>
    </sheetView>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568</v>
      </c>
    </row>
    <row r="40" spans="2:13" ht="27.75" customHeight="1" thickBot="1" x14ac:dyDescent="0.2">
      <c r="B40" s="332" t="s">
        <v>569</v>
      </c>
      <c r="C40" s="333"/>
      <c r="D40" s="333"/>
      <c r="E40" s="334"/>
      <c r="F40" s="334"/>
      <c r="G40" s="334"/>
      <c r="H40" s="335" t="s">
        <v>537</v>
      </c>
      <c r="I40" s="336" t="s">
        <v>4</v>
      </c>
      <c r="J40" s="337" t="s">
        <v>5</v>
      </c>
      <c r="K40" s="337" t="s">
        <v>6</v>
      </c>
      <c r="L40" s="337" t="s">
        <v>7</v>
      </c>
      <c r="M40" s="338" t="s">
        <v>8</v>
      </c>
    </row>
    <row r="41" spans="2:13" ht="27.75" customHeight="1" x14ac:dyDescent="0.15">
      <c r="B41" s="1230" t="s">
        <v>597</v>
      </c>
      <c r="C41" s="1231"/>
      <c r="D41" s="339"/>
      <c r="E41" s="1236" t="s">
        <v>598</v>
      </c>
      <c r="F41" s="1236"/>
      <c r="G41" s="1236"/>
      <c r="H41" s="1237"/>
      <c r="I41" s="340">
        <v>163881</v>
      </c>
      <c r="J41" s="341">
        <v>166807</v>
      </c>
      <c r="K41" s="341">
        <v>162758</v>
      </c>
      <c r="L41" s="341">
        <v>163787</v>
      </c>
      <c r="M41" s="342">
        <v>159231</v>
      </c>
    </row>
    <row r="42" spans="2:13" ht="27.75" customHeight="1" x14ac:dyDescent="0.15">
      <c r="B42" s="1232"/>
      <c r="C42" s="1233"/>
      <c r="D42" s="343"/>
      <c r="E42" s="1238" t="s">
        <v>599</v>
      </c>
      <c r="F42" s="1238"/>
      <c r="G42" s="1238"/>
      <c r="H42" s="1239"/>
      <c r="I42" s="344">
        <v>142</v>
      </c>
      <c r="J42" s="345">
        <v>80</v>
      </c>
      <c r="K42" s="345">
        <v>43</v>
      </c>
      <c r="L42" s="345">
        <v>26</v>
      </c>
      <c r="M42" s="346">
        <v>17</v>
      </c>
    </row>
    <row r="43" spans="2:13" ht="27.75" customHeight="1" x14ac:dyDescent="0.15">
      <c r="B43" s="1232"/>
      <c r="C43" s="1233"/>
      <c r="D43" s="343"/>
      <c r="E43" s="1238" t="s">
        <v>600</v>
      </c>
      <c r="F43" s="1238"/>
      <c r="G43" s="1238"/>
      <c r="H43" s="1239"/>
      <c r="I43" s="344">
        <v>36979</v>
      </c>
      <c r="J43" s="345">
        <v>35505</v>
      </c>
      <c r="K43" s="345">
        <v>34437</v>
      </c>
      <c r="L43" s="345">
        <v>33780</v>
      </c>
      <c r="M43" s="346">
        <v>33319</v>
      </c>
    </row>
    <row r="44" spans="2:13" ht="27.75" customHeight="1" x14ac:dyDescent="0.15">
      <c r="B44" s="1232"/>
      <c r="C44" s="1233"/>
      <c r="D44" s="343"/>
      <c r="E44" s="1238" t="s">
        <v>601</v>
      </c>
      <c r="F44" s="1238"/>
      <c r="G44" s="1238"/>
      <c r="H44" s="1239"/>
      <c r="I44" s="344">
        <v>191</v>
      </c>
      <c r="J44" s="345">
        <v>83</v>
      </c>
      <c r="K44" s="345" t="s">
        <v>328</v>
      </c>
      <c r="L44" s="345" t="s">
        <v>328</v>
      </c>
      <c r="M44" s="346" t="s">
        <v>328</v>
      </c>
    </row>
    <row r="45" spans="2:13" ht="27.75" customHeight="1" x14ac:dyDescent="0.15">
      <c r="B45" s="1232"/>
      <c r="C45" s="1233"/>
      <c r="D45" s="343"/>
      <c r="E45" s="1238" t="s">
        <v>602</v>
      </c>
      <c r="F45" s="1238"/>
      <c r="G45" s="1238"/>
      <c r="H45" s="1239"/>
      <c r="I45" s="344">
        <v>18802</v>
      </c>
      <c r="J45" s="345">
        <v>17776</v>
      </c>
      <c r="K45" s="345">
        <v>18481</v>
      </c>
      <c r="L45" s="345">
        <v>18262</v>
      </c>
      <c r="M45" s="346">
        <v>17149</v>
      </c>
    </row>
    <row r="46" spans="2:13" ht="27.75" customHeight="1" x14ac:dyDescent="0.15">
      <c r="B46" s="1232"/>
      <c r="C46" s="1233"/>
      <c r="D46" s="347"/>
      <c r="E46" s="1238" t="s">
        <v>603</v>
      </c>
      <c r="F46" s="1238"/>
      <c r="G46" s="1238"/>
      <c r="H46" s="1239"/>
      <c r="I46" s="344">
        <v>2018</v>
      </c>
      <c r="J46" s="345">
        <v>2073</v>
      </c>
      <c r="K46" s="345">
        <v>1786</v>
      </c>
      <c r="L46" s="345" t="s">
        <v>328</v>
      </c>
      <c r="M46" s="346">
        <v>112</v>
      </c>
    </row>
    <row r="47" spans="2:13" ht="27.75" customHeight="1" x14ac:dyDescent="0.15">
      <c r="B47" s="1232"/>
      <c r="C47" s="1233"/>
      <c r="D47" s="348"/>
      <c r="E47" s="1240" t="s">
        <v>604</v>
      </c>
      <c r="F47" s="1241"/>
      <c r="G47" s="1241"/>
      <c r="H47" s="1242"/>
      <c r="I47" s="344" t="s">
        <v>328</v>
      </c>
      <c r="J47" s="345" t="s">
        <v>328</v>
      </c>
      <c r="K47" s="345" t="s">
        <v>328</v>
      </c>
      <c r="L47" s="345" t="s">
        <v>328</v>
      </c>
      <c r="M47" s="346" t="s">
        <v>328</v>
      </c>
    </row>
    <row r="48" spans="2:13" ht="27.75" customHeight="1" x14ac:dyDescent="0.15">
      <c r="B48" s="1232"/>
      <c r="C48" s="1233"/>
      <c r="D48" s="343"/>
      <c r="E48" s="1238" t="s">
        <v>605</v>
      </c>
      <c r="F48" s="1238"/>
      <c r="G48" s="1238"/>
      <c r="H48" s="1239"/>
      <c r="I48" s="344" t="s">
        <v>328</v>
      </c>
      <c r="J48" s="345" t="s">
        <v>328</v>
      </c>
      <c r="K48" s="345" t="s">
        <v>328</v>
      </c>
      <c r="L48" s="345" t="s">
        <v>328</v>
      </c>
      <c r="M48" s="346" t="s">
        <v>328</v>
      </c>
    </row>
    <row r="49" spans="2:13" ht="27.75" customHeight="1" x14ac:dyDescent="0.15">
      <c r="B49" s="1234"/>
      <c r="C49" s="1235"/>
      <c r="D49" s="343"/>
      <c r="E49" s="1238" t="s">
        <v>606</v>
      </c>
      <c r="F49" s="1238"/>
      <c r="G49" s="1238"/>
      <c r="H49" s="1239"/>
      <c r="I49" s="344" t="s">
        <v>328</v>
      </c>
      <c r="J49" s="345" t="s">
        <v>328</v>
      </c>
      <c r="K49" s="345" t="s">
        <v>328</v>
      </c>
      <c r="L49" s="345" t="s">
        <v>328</v>
      </c>
      <c r="M49" s="346" t="s">
        <v>328</v>
      </c>
    </row>
    <row r="50" spans="2:13" ht="27.75" customHeight="1" x14ac:dyDescent="0.15">
      <c r="B50" s="1243" t="s">
        <v>607</v>
      </c>
      <c r="C50" s="1244"/>
      <c r="D50" s="349"/>
      <c r="E50" s="1238" t="s">
        <v>608</v>
      </c>
      <c r="F50" s="1238"/>
      <c r="G50" s="1238"/>
      <c r="H50" s="1239"/>
      <c r="I50" s="344">
        <v>15654</v>
      </c>
      <c r="J50" s="345">
        <v>14609</v>
      </c>
      <c r="K50" s="345">
        <v>16290</v>
      </c>
      <c r="L50" s="345">
        <v>13114</v>
      </c>
      <c r="M50" s="346">
        <v>15797</v>
      </c>
    </row>
    <row r="51" spans="2:13" ht="27.75" customHeight="1" x14ac:dyDescent="0.15">
      <c r="B51" s="1232"/>
      <c r="C51" s="1233"/>
      <c r="D51" s="343"/>
      <c r="E51" s="1238" t="s">
        <v>609</v>
      </c>
      <c r="F51" s="1238"/>
      <c r="G51" s="1238"/>
      <c r="H51" s="1239"/>
      <c r="I51" s="344">
        <v>18436</v>
      </c>
      <c r="J51" s="345">
        <v>18012</v>
      </c>
      <c r="K51" s="345">
        <v>17695</v>
      </c>
      <c r="L51" s="345">
        <v>18008</v>
      </c>
      <c r="M51" s="346">
        <v>18366</v>
      </c>
    </row>
    <row r="52" spans="2:13" ht="27.75" customHeight="1" x14ac:dyDescent="0.15">
      <c r="B52" s="1234"/>
      <c r="C52" s="1235"/>
      <c r="D52" s="343"/>
      <c r="E52" s="1238" t="s">
        <v>610</v>
      </c>
      <c r="F52" s="1238"/>
      <c r="G52" s="1238"/>
      <c r="H52" s="1239"/>
      <c r="I52" s="344">
        <v>133968</v>
      </c>
      <c r="J52" s="345">
        <v>134832</v>
      </c>
      <c r="K52" s="345">
        <v>132671</v>
      </c>
      <c r="L52" s="345">
        <v>130274</v>
      </c>
      <c r="M52" s="346">
        <v>127726</v>
      </c>
    </row>
    <row r="53" spans="2:13" ht="27.75" customHeight="1" thickBot="1" x14ac:dyDescent="0.2">
      <c r="B53" s="1245" t="s">
        <v>611</v>
      </c>
      <c r="C53" s="1246"/>
      <c r="D53" s="350"/>
      <c r="E53" s="1247" t="s">
        <v>612</v>
      </c>
      <c r="F53" s="1247"/>
      <c r="G53" s="1247"/>
      <c r="H53" s="1248"/>
      <c r="I53" s="351">
        <v>53954</v>
      </c>
      <c r="J53" s="352">
        <v>54870</v>
      </c>
      <c r="K53" s="352">
        <v>50849</v>
      </c>
      <c r="L53" s="352">
        <v>54458</v>
      </c>
      <c r="M53" s="353">
        <v>47938</v>
      </c>
    </row>
    <row r="54" spans="2:13" ht="27.75" customHeight="1" x14ac:dyDescent="0.15">
      <c r="B54" s="354" t="s">
        <v>613</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Si13eKtOKfuu/z7v+Twj5pne7yV7fWm0ptkS3Wx21eGVyz0xrrThAXPLm/xiPyQq//4Fr2WsdJyEWR+PYaUYA==" saltValue="BrmQ23sbBAeP//n5Xnaz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D97" sqref="AD97"/>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614</v>
      </c>
    </row>
    <row r="54" spans="2:8" ht="29.25" customHeight="1" thickBot="1" x14ac:dyDescent="0.25">
      <c r="B54" s="359" t="s">
        <v>25</v>
      </c>
      <c r="C54" s="360"/>
      <c r="D54" s="360"/>
      <c r="E54" s="361" t="s">
        <v>537</v>
      </c>
      <c r="F54" s="362" t="s">
        <v>6</v>
      </c>
      <c r="G54" s="362" t="s">
        <v>7</v>
      </c>
      <c r="H54" s="363" t="s">
        <v>8</v>
      </c>
    </row>
    <row r="55" spans="2:8" ht="52.5" customHeight="1" x14ac:dyDescent="0.15">
      <c r="B55" s="364"/>
      <c r="C55" s="1257" t="s">
        <v>127</v>
      </c>
      <c r="D55" s="1257"/>
      <c r="E55" s="1258"/>
      <c r="F55" s="365">
        <v>8881</v>
      </c>
      <c r="G55" s="365">
        <v>8504</v>
      </c>
      <c r="H55" s="366">
        <v>6870</v>
      </c>
    </row>
    <row r="56" spans="2:8" ht="52.5" customHeight="1" x14ac:dyDescent="0.15">
      <c r="B56" s="367"/>
      <c r="C56" s="1259" t="s">
        <v>615</v>
      </c>
      <c r="D56" s="1259"/>
      <c r="E56" s="1260"/>
      <c r="F56" s="368">
        <v>195</v>
      </c>
      <c r="G56" s="368">
        <v>6</v>
      </c>
      <c r="H56" s="369">
        <v>6</v>
      </c>
    </row>
    <row r="57" spans="2:8" ht="53.25" customHeight="1" x14ac:dyDescent="0.15">
      <c r="B57" s="367"/>
      <c r="C57" s="1261" t="s">
        <v>132</v>
      </c>
      <c r="D57" s="1261"/>
      <c r="E57" s="1262"/>
      <c r="F57" s="370">
        <v>7736</v>
      </c>
      <c r="G57" s="370">
        <v>7661</v>
      </c>
      <c r="H57" s="371">
        <v>7214</v>
      </c>
    </row>
    <row r="58" spans="2:8" ht="45.75" customHeight="1" x14ac:dyDescent="0.15">
      <c r="B58" s="372"/>
      <c r="C58" s="1249" t="s">
        <v>616</v>
      </c>
      <c r="D58" s="1250"/>
      <c r="E58" s="1251"/>
      <c r="F58" s="373">
        <v>3160</v>
      </c>
      <c r="G58" s="373">
        <v>2895</v>
      </c>
      <c r="H58" s="374">
        <v>2407</v>
      </c>
    </row>
    <row r="59" spans="2:8" ht="45.75" customHeight="1" x14ac:dyDescent="0.15">
      <c r="B59" s="372"/>
      <c r="C59" s="1249" t="s">
        <v>617</v>
      </c>
      <c r="D59" s="1250"/>
      <c r="E59" s="1251"/>
      <c r="F59" s="373" t="s">
        <v>328</v>
      </c>
      <c r="G59" s="373">
        <v>1724</v>
      </c>
      <c r="H59" s="374">
        <v>1718</v>
      </c>
    </row>
    <row r="60" spans="2:8" ht="45.75" customHeight="1" x14ac:dyDescent="0.15">
      <c r="B60" s="372"/>
      <c r="C60" s="1249" t="s">
        <v>618</v>
      </c>
      <c r="D60" s="1250"/>
      <c r="E60" s="1251"/>
      <c r="F60" s="373">
        <v>1209</v>
      </c>
      <c r="G60" s="373">
        <v>1198</v>
      </c>
      <c r="H60" s="374">
        <v>1188</v>
      </c>
    </row>
    <row r="61" spans="2:8" ht="45.75" customHeight="1" x14ac:dyDescent="0.15">
      <c r="B61" s="372"/>
      <c r="C61" s="1249" t="s">
        <v>619</v>
      </c>
      <c r="D61" s="1250"/>
      <c r="E61" s="1251"/>
      <c r="F61" s="373" t="s">
        <v>328</v>
      </c>
      <c r="G61" s="373">
        <v>720</v>
      </c>
      <c r="H61" s="374">
        <v>991</v>
      </c>
    </row>
    <row r="62" spans="2:8" ht="45.75" customHeight="1" thickBot="1" x14ac:dyDescent="0.2">
      <c r="B62" s="375"/>
      <c r="C62" s="1252" t="s">
        <v>620</v>
      </c>
      <c r="D62" s="1253"/>
      <c r="E62" s="1254"/>
      <c r="F62" s="376">
        <v>698</v>
      </c>
      <c r="G62" s="376">
        <v>522</v>
      </c>
      <c r="H62" s="377">
        <v>351</v>
      </c>
    </row>
    <row r="63" spans="2:8" ht="52.5" customHeight="1" thickBot="1" x14ac:dyDescent="0.2">
      <c r="B63" s="378"/>
      <c r="C63" s="1255" t="s">
        <v>621</v>
      </c>
      <c r="D63" s="1255"/>
      <c r="E63" s="1256"/>
      <c r="F63" s="379">
        <v>16813</v>
      </c>
      <c r="G63" s="379">
        <v>16171</v>
      </c>
      <c r="H63" s="380">
        <v>14089</v>
      </c>
    </row>
    <row r="64" spans="2:8" ht="15" customHeight="1" x14ac:dyDescent="0.15"/>
    <row r="65" ht="0" hidden="1" customHeight="1" x14ac:dyDescent="0.15"/>
    <row r="66" ht="0" hidden="1" customHeight="1" x14ac:dyDescent="0.15"/>
  </sheetData>
  <sheetProtection algorithmName="SHA-512" hashValue="LCPaEaW4xe0ILmcwIQ5j9sAxpM47ZPvDYDQF8oiLE/lvoVoVRlYUqKqwSMH5zGloqn9icdgOJN/4T4tvM6X1Tw==" saltValue="ey0gHkuSQnll8LTI6mUx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F1" zoomScale="85" zoomScaleNormal="85" zoomScaleSheetLayoutView="55" workbookViewId="0">
      <selection activeCell="AD97" sqref="AD9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622</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1"/>
      <c r="H51" s="1281"/>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0"/>
      <c r="BQ51" s="1265"/>
      <c r="BR51" s="1265"/>
      <c r="BS51" s="1265"/>
      <c r="BT51" s="1265"/>
      <c r="BU51" s="1265"/>
      <c r="BV51" s="1265"/>
      <c r="BW51" s="1265"/>
      <c r="BX51" s="1280"/>
      <c r="BY51" s="1265"/>
      <c r="BZ51" s="1265"/>
      <c r="CA51" s="1265"/>
      <c r="CB51" s="1265"/>
      <c r="CC51" s="1265"/>
      <c r="CD51" s="1265"/>
      <c r="CE51" s="1265"/>
      <c r="CF51" s="1265">
        <v>93.8</v>
      </c>
      <c r="CG51" s="1265"/>
      <c r="CH51" s="1265"/>
      <c r="CI51" s="1265"/>
      <c r="CJ51" s="1265"/>
      <c r="CK51" s="1265"/>
      <c r="CL51" s="1265"/>
      <c r="CM51" s="1265"/>
      <c r="CN51" s="1265">
        <v>101.1</v>
      </c>
      <c r="CO51" s="1265"/>
      <c r="CP51" s="1265"/>
      <c r="CQ51" s="1265"/>
      <c r="CR51" s="1265"/>
      <c r="CS51" s="1265"/>
      <c r="CT51" s="1265"/>
      <c r="CU51" s="1265"/>
      <c r="CV51" s="1265">
        <v>89.4</v>
      </c>
      <c r="CW51" s="1265"/>
      <c r="CX51" s="1265"/>
      <c r="CY51" s="1265"/>
      <c r="CZ51" s="1265"/>
      <c r="DA51" s="1265"/>
      <c r="DB51" s="1265"/>
      <c r="DC51" s="1265"/>
    </row>
    <row r="52" spans="1:109" x14ac:dyDescent="0.15">
      <c r="B52" s="12"/>
      <c r="G52" s="1281"/>
      <c r="H52" s="1281"/>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1"/>
      <c r="H53" s="1281"/>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0"/>
      <c r="BQ53" s="1265"/>
      <c r="BR53" s="1265"/>
      <c r="BS53" s="1265"/>
      <c r="BT53" s="1265"/>
      <c r="BU53" s="1265"/>
      <c r="BV53" s="1265"/>
      <c r="BW53" s="1265"/>
      <c r="BX53" s="1280"/>
      <c r="BY53" s="1265"/>
      <c r="BZ53" s="1265"/>
      <c r="CA53" s="1265"/>
      <c r="CB53" s="1265"/>
      <c r="CC53" s="1265"/>
      <c r="CD53" s="1265"/>
      <c r="CE53" s="1265"/>
      <c r="CF53" s="1265">
        <v>64.900000000000006</v>
      </c>
      <c r="CG53" s="1265"/>
      <c r="CH53" s="1265"/>
      <c r="CI53" s="1265"/>
      <c r="CJ53" s="1265"/>
      <c r="CK53" s="1265"/>
      <c r="CL53" s="1265"/>
      <c r="CM53" s="1265"/>
      <c r="CN53" s="1265">
        <v>65.599999999999994</v>
      </c>
      <c r="CO53" s="1265"/>
      <c r="CP53" s="1265"/>
      <c r="CQ53" s="1265"/>
      <c r="CR53" s="1265"/>
      <c r="CS53" s="1265"/>
      <c r="CT53" s="1265"/>
      <c r="CU53" s="1265"/>
      <c r="CV53" s="1265">
        <v>67</v>
      </c>
      <c r="CW53" s="1265"/>
      <c r="CX53" s="1265"/>
      <c r="CY53" s="1265"/>
      <c r="CZ53" s="1265"/>
      <c r="DA53" s="1265"/>
      <c r="DB53" s="1265"/>
      <c r="DC53" s="1265"/>
    </row>
    <row r="54" spans="1:109" x14ac:dyDescent="0.15">
      <c r="A54" s="20"/>
      <c r="B54" s="12"/>
      <c r="G54" s="1281"/>
      <c r="H54" s="1281"/>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0"/>
      <c r="BQ55" s="1265"/>
      <c r="BR55" s="1265"/>
      <c r="BS55" s="1265"/>
      <c r="BT55" s="1265"/>
      <c r="BU55" s="1265"/>
      <c r="BV55" s="1265"/>
      <c r="BW55" s="1265"/>
      <c r="BX55" s="1280"/>
      <c r="BY55" s="1265"/>
      <c r="BZ55" s="1265"/>
      <c r="CA55" s="1265"/>
      <c r="CB55" s="1265"/>
      <c r="CC55" s="1265"/>
      <c r="CD55" s="1265"/>
      <c r="CE55" s="1265"/>
      <c r="CF55" s="1265">
        <v>38.9</v>
      </c>
      <c r="CG55" s="1265"/>
      <c r="CH55" s="1265"/>
      <c r="CI55" s="1265"/>
      <c r="CJ55" s="1265"/>
      <c r="CK55" s="1265"/>
      <c r="CL55" s="1265"/>
      <c r="CM55" s="1265"/>
      <c r="CN55" s="1265">
        <v>37.6</v>
      </c>
      <c r="CO55" s="1265"/>
      <c r="CP55" s="1265"/>
      <c r="CQ55" s="1265"/>
      <c r="CR55" s="1265"/>
      <c r="CS55" s="1265"/>
      <c r="CT55" s="1265"/>
      <c r="CU55" s="1265"/>
      <c r="CV55" s="1265">
        <v>34</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0"/>
      <c r="BQ57" s="1265"/>
      <c r="BR57" s="1265"/>
      <c r="BS57" s="1265"/>
      <c r="BT57" s="1265"/>
      <c r="BU57" s="1265"/>
      <c r="BV57" s="1265"/>
      <c r="BW57" s="1265"/>
      <c r="BX57" s="1280"/>
      <c r="BY57" s="1265"/>
      <c r="BZ57" s="1265"/>
      <c r="CA57" s="1265"/>
      <c r="CB57" s="1265"/>
      <c r="CC57" s="1265"/>
      <c r="CD57" s="1265"/>
      <c r="CE57" s="1265"/>
      <c r="CF57" s="1265">
        <v>59.3</v>
      </c>
      <c r="CG57" s="1265"/>
      <c r="CH57" s="1265"/>
      <c r="CI57" s="1265"/>
      <c r="CJ57" s="1265"/>
      <c r="CK57" s="1265"/>
      <c r="CL57" s="1265"/>
      <c r="CM57" s="1265"/>
      <c r="CN57" s="1265">
        <v>60</v>
      </c>
      <c r="CO57" s="1265"/>
      <c r="CP57" s="1265"/>
      <c r="CQ57" s="1265"/>
      <c r="CR57" s="1265"/>
      <c r="CS57" s="1265"/>
      <c r="CT57" s="1265"/>
      <c r="CU57" s="1265"/>
      <c r="CV57" s="1265">
        <v>60.8</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1"/>
      <c r="H73" s="1281"/>
      <c r="I73" s="1281"/>
      <c r="J73" s="1281"/>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98</v>
      </c>
      <c r="BQ73" s="1265"/>
      <c r="BR73" s="1265"/>
      <c r="BS73" s="1265"/>
      <c r="BT73" s="1265"/>
      <c r="BU73" s="1265"/>
      <c r="BV73" s="1265"/>
      <c r="BW73" s="1265"/>
      <c r="BX73" s="1265">
        <v>100</v>
      </c>
      <c r="BY73" s="1265"/>
      <c r="BZ73" s="1265"/>
      <c r="CA73" s="1265"/>
      <c r="CB73" s="1265"/>
      <c r="CC73" s="1265"/>
      <c r="CD73" s="1265"/>
      <c r="CE73" s="1265"/>
      <c r="CF73" s="1265">
        <v>93.8</v>
      </c>
      <c r="CG73" s="1265"/>
      <c r="CH73" s="1265"/>
      <c r="CI73" s="1265"/>
      <c r="CJ73" s="1265"/>
      <c r="CK73" s="1265"/>
      <c r="CL73" s="1265"/>
      <c r="CM73" s="1265"/>
      <c r="CN73" s="1265">
        <v>101.1</v>
      </c>
      <c r="CO73" s="1265"/>
      <c r="CP73" s="1265"/>
      <c r="CQ73" s="1265"/>
      <c r="CR73" s="1265"/>
      <c r="CS73" s="1265"/>
      <c r="CT73" s="1265"/>
      <c r="CU73" s="1265"/>
      <c r="CV73" s="1265">
        <v>89.4</v>
      </c>
      <c r="CW73" s="1265"/>
      <c r="CX73" s="1265"/>
      <c r="CY73" s="1265"/>
      <c r="CZ73" s="1265"/>
      <c r="DA73" s="1265"/>
      <c r="DB73" s="1265"/>
      <c r="DC73" s="1265"/>
    </row>
    <row r="74" spans="2:107" x14ac:dyDescent="0.15">
      <c r="B74" s="12"/>
      <c r="G74" s="1281"/>
      <c r="H74" s="1281"/>
      <c r="I74" s="1281"/>
      <c r="J74" s="1281"/>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1"/>
      <c r="H75" s="1281"/>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10.8</v>
      </c>
      <c r="BQ75" s="1265"/>
      <c r="BR75" s="1265"/>
      <c r="BS75" s="1265"/>
      <c r="BT75" s="1265"/>
      <c r="BU75" s="1265"/>
      <c r="BV75" s="1265"/>
      <c r="BW75" s="1265"/>
      <c r="BX75" s="1265">
        <v>10.199999999999999</v>
      </c>
      <c r="BY75" s="1265"/>
      <c r="BZ75" s="1265"/>
      <c r="CA75" s="1265"/>
      <c r="CB75" s="1265"/>
      <c r="CC75" s="1265"/>
      <c r="CD75" s="1265"/>
      <c r="CE75" s="1265"/>
      <c r="CF75" s="1265">
        <v>9.9</v>
      </c>
      <c r="CG75" s="1265"/>
      <c r="CH75" s="1265"/>
      <c r="CI75" s="1265"/>
      <c r="CJ75" s="1265"/>
      <c r="CK75" s="1265"/>
      <c r="CL75" s="1265"/>
      <c r="CM75" s="1265"/>
      <c r="CN75" s="1265">
        <v>10</v>
      </c>
      <c r="CO75" s="1265"/>
      <c r="CP75" s="1265"/>
      <c r="CQ75" s="1265"/>
      <c r="CR75" s="1265"/>
      <c r="CS75" s="1265"/>
      <c r="CT75" s="1265"/>
      <c r="CU75" s="1265"/>
      <c r="CV75" s="1265">
        <v>9.8000000000000007</v>
      </c>
      <c r="CW75" s="1265"/>
      <c r="CX75" s="1265"/>
      <c r="CY75" s="1265"/>
      <c r="CZ75" s="1265"/>
      <c r="DA75" s="1265"/>
      <c r="DB75" s="1265"/>
      <c r="DC75" s="1265"/>
    </row>
    <row r="76" spans="2:107" x14ac:dyDescent="0.15">
      <c r="B76" s="12"/>
      <c r="G76" s="1281"/>
      <c r="H76" s="1281"/>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47</v>
      </c>
      <c r="BQ77" s="1265"/>
      <c r="BR77" s="1265"/>
      <c r="BS77" s="1265"/>
      <c r="BT77" s="1265"/>
      <c r="BU77" s="1265"/>
      <c r="BV77" s="1265"/>
      <c r="BW77" s="1265"/>
      <c r="BX77" s="1265">
        <v>41.4</v>
      </c>
      <c r="BY77" s="1265"/>
      <c r="BZ77" s="1265"/>
      <c r="CA77" s="1265"/>
      <c r="CB77" s="1265"/>
      <c r="CC77" s="1265"/>
      <c r="CD77" s="1265"/>
      <c r="CE77" s="1265"/>
      <c r="CF77" s="1265">
        <v>38.9</v>
      </c>
      <c r="CG77" s="1265"/>
      <c r="CH77" s="1265"/>
      <c r="CI77" s="1265"/>
      <c r="CJ77" s="1265"/>
      <c r="CK77" s="1265"/>
      <c r="CL77" s="1265"/>
      <c r="CM77" s="1265"/>
      <c r="CN77" s="1265">
        <v>37.6</v>
      </c>
      <c r="CO77" s="1265"/>
      <c r="CP77" s="1265"/>
      <c r="CQ77" s="1265"/>
      <c r="CR77" s="1265"/>
      <c r="CS77" s="1265"/>
      <c r="CT77" s="1265"/>
      <c r="CU77" s="1265"/>
      <c r="CV77" s="1265">
        <v>34</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7.3</v>
      </c>
      <c r="BQ79" s="1265"/>
      <c r="BR79" s="1265"/>
      <c r="BS79" s="1265"/>
      <c r="BT79" s="1265"/>
      <c r="BU79" s="1265"/>
      <c r="BV79" s="1265"/>
      <c r="BW79" s="1265"/>
      <c r="BX79" s="1265">
        <v>6.7</v>
      </c>
      <c r="BY79" s="1265"/>
      <c r="BZ79" s="1265"/>
      <c r="CA79" s="1265"/>
      <c r="CB79" s="1265"/>
      <c r="CC79" s="1265"/>
      <c r="CD79" s="1265"/>
      <c r="CE79" s="1265"/>
      <c r="CF79" s="1265">
        <v>6.4</v>
      </c>
      <c r="CG79" s="1265"/>
      <c r="CH79" s="1265"/>
      <c r="CI79" s="1265"/>
      <c r="CJ79" s="1265"/>
      <c r="CK79" s="1265"/>
      <c r="CL79" s="1265"/>
      <c r="CM79" s="1265"/>
      <c r="CN79" s="1265">
        <v>6.1</v>
      </c>
      <c r="CO79" s="1265"/>
      <c r="CP79" s="1265"/>
      <c r="CQ79" s="1265"/>
      <c r="CR79" s="1265"/>
      <c r="CS79" s="1265"/>
      <c r="CT79" s="1265"/>
      <c r="CU79" s="1265"/>
      <c r="CV79" s="1265">
        <v>5.9</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Ez1t2NepZomYwQrWHFX/2KGcR6vGlajxW7q4AoQzQfsl5M/5hcTeTTTlcxX35N1tBCPxGKTabb5fsY6nTG5Q==" saltValue="30wprA4qlJFw2VznOu9oP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8" zoomScaleNormal="100" zoomScaleSheetLayoutView="70" workbookViewId="0">
      <selection activeCell="AD97" sqref="AD9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UY6ihZqzBbl4WS2B4aUL9V5zoBMj8H51BzzTDlxn7NK+wdqgipEnIRMkZKoDeMoNWRBe5PdzcpCK5/5R+dx+A==" saltValue="TxWpYdoKIGE5JHyv6/LEl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A106" zoomScaleNormal="100" zoomScaleSheetLayoutView="55" workbookViewId="0">
      <selection activeCell="AD97" sqref="AD9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JgxbkBnZYuEgzBOytK/44zUYyymYMGivuQ+8e/JKbt+sBFl+LlaoMTm6tf7QyFp3+FHQ9h1ijJjSjvORnsZ6g==" saltValue="3XPG19PfWh3eLjk0i6ioV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97" sqref="AD97"/>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154</v>
      </c>
      <c r="DI1" s="614"/>
      <c r="DJ1" s="614"/>
      <c r="DK1" s="614"/>
      <c r="DL1" s="614"/>
      <c r="DM1" s="614"/>
      <c r="DN1" s="615"/>
      <c r="DO1" s="81"/>
      <c r="DP1" s="613" t="s">
        <v>155</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157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159</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25</v>
      </c>
      <c r="C4" s="617"/>
      <c r="D4" s="617"/>
      <c r="E4" s="617"/>
      <c r="F4" s="617"/>
      <c r="G4" s="617"/>
      <c r="H4" s="617"/>
      <c r="I4" s="617"/>
      <c r="J4" s="617"/>
      <c r="K4" s="617"/>
      <c r="L4" s="617"/>
      <c r="M4" s="617"/>
      <c r="N4" s="617"/>
      <c r="O4" s="617"/>
      <c r="P4" s="617"/>
      <c r="Q4" s="618"/>
      <c r="R4" s="616" t="s">
        <v>160</v>
      </c>
      <c r="S4" s="617"/>
      <c r="T4" s="617"/>
      <c r="U4" s="617"/>
      <c r="V4" s="617"/>
      <c r="W4" s="617"/>
      <c r="X4" s="617"/>
      <c r="Y4" s="618"/>
      <c r="Z4" s="616" t="s">
        <v>161</v>
      </c>
      <c r="AA4" s="617"/>
      <c r="AB4" s="617"/>
      <c r="AC4" s="618"/>
      <c r="AD4" s="616" t="s">
        <v>162</v>
      </c>
      <c r="AE4" s="617"/>
      <c r="AF4" s="617"/>
      <c r="AG4" s="617"/>
      <c r="AH4" s="617"/>
      <c r="AI4" s="617"/>
      <c r="AJ4" s="617"/>
      <c r="AK4" s="618"/>
      <c r="AL4" s="616" t="s">
        <v>161</v>
      </c>
      <c r="AM4" s="617"/>
      <c r="AN4" s="617"/>
      <c r="AO4" s="618"/>
      <c r="AP4" s="622" t="s">
        <v>163</v>
      </c>
      <c r="AQ4" s="622"/>
      <c r="AR4" s="622"/>
      <c r="AS4" s="622"/>
      <c r="AT4" s="622"/>
      <c r="AU4" s="622"/>
      <c r="AV4" s="622"/>
      <c r="AW4" s="622"/>
      <c r="AX4" s="622"/>
      <c r="AY4" s="622"/>
      <c r="AZ4" s="622"/>
      <c r="BA4" s="622"/>
      <c r="BB4" s="622"/>
      <c r="BC4" s="622"/>
      <c r="BD4" s="622"/>
      <c r="BE4" s="622"/>
      <c r="BF4" s="622"/>
      <c r="BG4" s="622" t="s">
        <v>164</v>
      </c>
      <c r="BH4" s="622"/>
      <c r="BI4" s="622"/>
      <c r="BJ4" s="622"/>
      <c r="BK4" s="622"/>
      <c r="BL4" s="622"/>
      <c r="BM4" s="622"/>
      <c r="BN4" s="622"/>
      <c r="BO4" s="622" t="s">
        <v>161</v>
      </c>
      <c r="BP4" s="622"/>
      <c r="BQ4" s="622"/>
      <c r="BR4" s="622"/>
      <c r="BS4" s="622" t="s">
        <v>165</v>
      </c>
      <c r="BT4" s="622"/>
      <c r="BU4" s="622"/>
      <c r="BV4" s="622"/>
      <c r="BW4" s="622"/>
      <c r="BX4" s="622"/>
      <c r="BY4" s="622"/>
      <c r="BZ4" s="622"/>
      <c r="CA4" s="622"/>
      <c r="CB4" s="622"/>
      <c r="CD4" s="619" t="s">
        <v>166</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167</v>
      </c>
      <c r="C5" s="624"/>
      <c r="D5" s="624"/>
      <c r="E5" s="624"/>
      <c r="F5" s="624"/>
      <c r="G5" s="624"/>
      <c r="H5" s="624"/>
      <c r="I5" s="624"/>
      <c r="J5" s="624"/>
      <c r="K5" s="624"/>
      <c r="L5" s="624"/>
      <c r="M5" s="624"/>
      <c r="N5" s="624"/>
      <c r="O5" s="624"/>
      <c r="P5" s="624"/>
      <c r="Q5" s="625"/>
      <c r="R5" s="626">
        <v>33085350</v>
      </c>
      <c r="S5" s="627"/>
      <c r="T5" s="627"/>
      <c r="U5" s="627"/>
      <c r="V5" s="627"/>
      <c r="W5" s="627"/>
      <c r="X5" s="627"/>
      <c r="Y5" s="628"/>
      <c r="Z5" s="629">
        <v>28.1</v>
      </c>
      <c r="AA5" s="629"/>
      <c r="AB5" s="629"/>
      <c r="AC5" s="629"/>
      <c r="AD5" s="630">
        <v>31670030</v>
      </c>
      <c r="AE5" s="630"/>
      <c r="AF5" s="630"/>
      <c r="AG5" s="630"/>
      <c r="AH5" s="630"/>
      <c r="AI5" s="630"/>
      <c r="AJ5" s="630"/>
      <c r="AK5" s="630"/>
      <c r="AL5" s="631">
        <v>50.5</v>
      </c>
      <c r="AM5" s="632"/>
      <c r="AN5" s="632"/>
      <c r="AO5" s="633"/>
      <c r="AP5" s="623" t="s">
        <v>168</v>
      </c>
      <c r="AQ5" s="624"/>
      <c r="AR5" s="624"/>
      <c r="AS5" s="624"/>
      <c r="AT5" s="624"/>
      <c r="AU5" s="624"/>
      <c r="AV5" s="624"/>
      <c r="AW5" s="624"/>
      <c r="AX5" s="624"/>
      <c r="AY5" s="624"/>
      <c r="AZ5" s="624"/>
      <c r="BA5" s="624"/>
      <c r="BB5" s="624"/>
      <c r="BC5" s="624"/>
      <c r="BD5" s="624"/>
      <c r="BE5" s="624"/>
      <c r="BF5" s="625"/>
      <c r="BG5" s="637">
        <v>31641083</v>
      </c>
      <c r="BH5" s="638"/>
      <c r="BI5" s="638"/>
      <c r="BJ5" s="638"/>
      <c r="BK5" s="638"/>
      <c r="BL5" s="638"/>
      <c r="BM5" s="638"/>
      <c r="BN5" s="639"/>
      <c r="BO5" s="640">
        <v>95.6</v>
      </c>
      <c r="BP5" s="640"/>
      <c r="BQ5" s="640"/>
      <c r="BR5" s="640"/>
      <c r="BS5" s="641">
        <v>505752</v>
      </c>
      <c r="BT5" s="641"/>
      <c r="BU5" s="641"/>
      <c r="BV5" s="641"/>
      <c r="BW5" s="641"/>
      <c r="BX5" s="641"/>
      <c r="BY5" s="641"/>
      <c r="BZ5" s="641"/>
      <c r="CA5" s="641"/>
      <c r="CB5" s="645"/>
      <c r="CD5" s="619" t="s">
        <v>163</v>
      </c>
      <c r="CE5" s="620"/>
      <c r="CF5" s="620"/>
      <c r="CG5" s="620"/>
      <c r="CH5" s="620"/>
      <c r="CI5" s="620"/>
      <c r="CJ5" s="620"/>
      <c r="CK5" s="620"/>
      <c r="CL5" s="620"/>
      <c r="CM5" s="620"/>
      <c r="CN5" s="620"/>
      <c r="CO5" s="620"/>
      <c r="CP5" s="620"/>
      <c r="CQ5" s="621"/>
      <c r="CR5" s="619" t="s">
        <v>169</v>
      </c>
      <c r="CS5" s="620"/>
      <c r="CT5" s="620"/>
      <c r="CU5" s="620"/>
      <c r="CV5" s="620"/>
      <c r="CW5" s="620"/>
      <c r="CX5" s="620"/>
      <c r="CY5" s="621"/>
      <c r="CZ5" s="619" t="s">
        <v>161</v>
      </c>
      <c r="DA5" s="620"/>
      <c r="DB5" s="620"/>
      <c r="DC5" s="621"/>
      <c r="DD5" s="619" t="s">
        <v>170</v>
      </c>
      <c r="DE5" s="620"/>
      <c r="DF5" s="620"/>
      <c r="DG5" s="620"/>
      <c r="DH5" s="620"/>
      <c r="DI5" s="620"/>
      <c r="DJ5" s="620"/>
      <c r="DK5" s="620"/>
      <c r="DL5" s="620"/>
      <c r="DM5" s="620"/>
      <c r="DN5" s="620"/>
      <c r="DO5" s="620"/>
      <c r="DP5" s="621"/>
      <c r="DQ5" s="619" t="s">
        <v>171</v>
      </c>
      <c r="DR5" s="620"/>
      <c r="DS5" s="620"/>
      <c r="DT5" s="620"/>
      <c r="DU5" s="620"/>
      <c r="DV5" s="620"/>
      <c r="DW5" s="620"/>
      <c r="DX5" s="620"/>
      <c r="DY5" s="620"/>
      <c r="DZ5" s="620"/>
      <c r="EA5" s="620"/>
      <c r="EB5" s="620"/>
      <c r="EC5" s="621"/>
    </row>
    <row r="6" spans="2:143" ht="11.25" customHeight="1" x14ac:dyDescent="0.15">
      <c r="B6" s="634" t="s">
        <v>172</v>
      </c>
      <c r="C6" s="635"/>
      <c r="D6" s="635"/>
      <c r="E6" s="635"/>
      <c r="F6" s="635"/>
      <c r="G6" s="635"/>
      <c r="H6" s="635"/>
      <c r="I6" s="635"/>
      <c r="J6" s="635"/>
      <c r="K6" s="635"/>
      <c r="L6" s="635"/>
      <c r="M6" s="635"/>
      <c r="N6" s="635"/>
      <c r="O6" s="635"/>
      <c r="P6" s="635"/>
      <c r="Q6" s="636"/>
      <c r="R6" s="637">
        <v>777457</v>
      </c>
      <c r="S6" s="638"/>
      <c r="T6" s="638"/>
      <c r="U6" s="638"/>
      <c r="V6" s="638"/>
      <c r="W6" s="638"/>
      <c r="X6" s="638"/>
      <c r="Y6" s="639"/>
      <c r="Z6" s="640">
        <v>0.7</v>
      </c>
      <c r="AA6" s="640"/>
      <c r="AB6" s="640"/>
      <c r="AC6" s="640"/>
      <c r="AD6" s="641">
        <v>777457</v>
      </c>
      <c r="AE6" s="641"/>
      <c r="AF6" s="641"/>
      <c r="AG6" s="641"/>
      <c r="AH6" s="641"/>
      <c r="AI6" s="641"/>
      <c r="AJ6" s="641"/>
      <c r="AK6" s="641"/>
      <c r="AL6" s="642">
        <v>1.2</v>
      </c>
      <c r="AM6" s="643"/>
      <c r="AN6" s="643"/>
      <c r="AO6" s="644"/>
      <c r="AP6" s="634" t="s">
        <v>173</v>
      </c>
      <c r="AQ6" s="635"/>
      <c r="AR6" s="635"/>
      <c r="AS6" s="635"/>
      <c r="AT6" s="635"/>
      <c r="AU6" s="635"/>
      <c r="AV6" s="635"/>
      <c r="AW6" s="635"/>
      <c r="AX6" s="635"/>
      <c r="AY6" s="635"/>
      <c r="AZ6" s="635"/>
      <c r="BA6" s="635"/>
      <c r="BB6" s="635"/>
      <c r="BC6" s="635"/>
      <c r="BD6" s="635"/>
      <c r="BE6" s="635"/>
      <c r="BF6" s="636"/>
      <c r="BG6" s="637">
        <v>31641083</v>
      </c>
      <c r="BH6" s="638"/>
      <c r="BI6" s="638"/>
      <c r="BJ6" s="638"/>
      <c r="BK6" s="638"/>
      <c r="BL6" s="638"/>
      <c r="BM6" s="638"/>
      <c r="BN6" s="639"/>
      <c r="BO6" s="640">
        <v>95.6</v>
      </c>
      <c r="BP6" s="640"/>
      <c r="BQ6" s="640"/>
      <c r="BR6" s="640"/>
      <c r="BS6" s="641">
        <v>505752</v>
      </c>
      <c r="BT6" s="641"/>
      <c r="BU6" s="641"/>
      <c r="BV6" s="641"/>
      <c r="BW6" s="641"/>
      <c r="BX6" s="641"/>
      <c r="BY6" s="641"/>
      <c r="BZ6" s="641"/>
      <c r="CA6" s="641"/>
      <c r="CB6" s="645"/>
      <c r="CD6" s="648" t="s">
        <v>174</v>
      </c>
      <c r="CE6" s="649"/>
      <c r="CF6" s="649"/>
      <c r="CG6" s="649"/>
      <c r="CH6" s="649"/>
      <c r="CI6" s="649"/>
      <c r="CJ6" s="649"/>
      <c r="CK6" s="649"/>
      <c r="CL6" s="649"/>
      <c r="CM6" s="649"/>
      <c r="CN6" s="649"/>
      <c r="CO6" s="649"/>
      <c r="CP6" s="649"/>
      <c r="CQ6" s="650"/>
      <c r="CR6" s="637">
        <v>576268</v>
      </c>
      <c r="CS6" s="638"/>
      <c r="CT6" s="638"/>
      <c r="CU6" s="638"/>
      <c r="CV6" s="638"/>
      <c r="CW6" s="638"/>
      <c r="CX6" s="638"/>
      <c r="CY6" s="639"/>
      <c r="CZ6" s="631">
        <v>0.5</v>
      </c>
      <c r="DA6" s="632"/>
      <c r="DB6" s="632"/>
      <c r="DC6" s="651"/>
      <c r="DD6" s="646" t="s">
        <v>175</v>
      </c>
      <c r="DE6" s="638"/>
      <c r="DF6" s="638"/>
      <c r="DG6" s="638"/>
      <c r="DH6" s="638"/>
      <c r="DI6" s="638"/>
      <c r="DJ6" s="638"/>
      <c r="DK6" s="638"/>
      <c r="DL6" s="638"/>
      <c r="DM6" s="638"/>
      <c r="DN6" s="638"/>
      <c r="DO6" s="638"/>
      <c r="DP6" s="639"/>
      <c r="DQ6" s="646">
        <v>576268</v>
      </c>
      <c r="DR6" s="638"/>
      <c r="DS6" s="638"/>
      <c r="DT6" s="638"/>
      <c r="DU6" s="638"/>
      <c r="DV6" s="638"/>
      <c r="DW6" s="638"/>
      <c r="DX6" s="638"/>
      <c r="DY6" s="638"/>
      <c r="DZ6" s="638"/>
      <c r="EA6" s="638"/>
      <c r="EB6" s="638"/>
      <c r="EC6" s="647"/>
    </row>
    <row r="7" spans="2:143" ht="11.25" customHeight="1" x14ac:dyDescent="0.15">
      <c r="B7" s="634" t="s">
        <v>176</v>
      </c>
      <c r="C7" s="635"/>
      <c r="D7" s="635"/>
      <c r="E7" s="635"/>
      <c r="F7" s="635"/>
      <c r="G7" s="635"/>
      <c r="H7" s="635"/>
      <c r="I7" s="635"/>
      <c r="J7" s="635"/>
      <c r="K7" s="635"/>
      <c r="L7" s="635"/>
      <c r="M7" s="635"/>
      <c r="N7" s="635"/>
      <c r="O7" s="635"/>
      <c r="P7" s="635"/>
      <c r="Q7" s="636"/>
      <c r="R7" s="637">
        <v>85957</v>
      </c>
      <c r="S7" s="638"/>
      <c r="T7" s="638"/>
      <c r="U7" s="638"/>
      <c r="V7" s="638"/>
      <c r="W7" s="638"/>
      <c r="X7" s="638"/>
      <c r="Y7" s="639"/>
      <c r="Z7" s="640">
        <v>0.1</v>
      </c>
      <c r="AA7" s="640"/>
      <c r="AB7" s="640"/>
      <c r="AC7" s="640"/>
      <c r="AD7" s="641">
        <v>85957</v>
      </c>
      <c r="AE7" s="641"/>
      <c r="AF7" s="641"/>
      <c r="AG7" s="641"/>
      <c r="AH7" s="641"/>
      <c r="AI7" s="641"/>
      <c r="AJ7" s="641"/>
      <c r="AK7" s="641"/>
      <c r="AL7" s="642">
        <v>0.1</v>
      </c>
      <c r="AM7" s="643"/>
      <c r="AN7" s="643"/>
      <c r="AO7" s="644"/>
      <c r="AP7" s="634" t="s">
        <v>177</v>
      </c>
      <c r="AQ7" s="635"/>
      <c r="AR7" s="635"/>
      <c r="AS7" s="635"/>
      <c r="AT7" s="635"/>
      <c r="AU7" s="635"/>
      <c r="AV7" s="635"/>
      <c r="AW7" s="635"/>
      <c r="AX7" s="635"/>
      <c r="AY7" s="635"/>
      <c r="AZ7" s="635"/>
      <c r="BA7" s="635"/>
      <c r="BB7" s="635"/>
      <c r="BC7" s="635"/>
      <c r="BD7" s="635"/>
      <c r="BE7" s="635"/>
      <c r="BF7" s="636"/>
      <c r="BG7" s="637">
        <v>15308912</v>
      </c>
      <c r="BH7" s="638"/>
      <c r="BI7" s="638"/>
      <c r="BJ7" s="638"/>
      <c r="BK7" s="638"/>
      <c r="BL7" s="638"/>
      <c r="BM7" s="638"/>
      <c r="BN7" s="639"/>
      <c r="BO7" s="640">
        <v>46.3</v>
      </c>
      <c r="BP7" s="640"/>
      <c r="BQ7" s="640"/>
      <c r="BR7" s="640"/>
      <c r="BS7" s="641">
        <v>505752</v>
      </c>
      <c r="BT7" s="641"/>
      <c r="BU7" s="641"/>
      <c r="BV7" s="641"/>
      <c r="BW7" s="641"/>
      <c r="BX7" s="641"/>
      <c r="BY7" s="641"/>
      <c r="BZ7" s="641"/>
      <c r="CA7" s="641"/>
      <c r="CB7" s="645"/>
      <c r="CD7" s="652" t="s">
        <v>178</v>
      </c>
      <c r="CE7" s="653"/>
      <c r="CF7" s="653"/>
      <c r="CG7" s="653"/>
      <c r="CH7" s="653"/>
      <c r="CI7" s="653"/>
      <c r="CJ7" s="653"/>
      <c r="CK7" s="653"/>
      <c r="CL7" s="653"/>
      <c r="CM7" s="653"/>
      <c r="CN7" s="653"/>
      <c r="CO7" s="653"/>
      <c r="CP7" s="653"/>
      <c r="CQ7" s="654"/>
      <c r="CR7" s="637">
        <v>10185249</v>
      </c>
      <c r="CS7" s="638"/>
      <c r="CT7" s="638"/>
      <c r="CU7" s="638"/>
      <c r="CV7" s="638"/>
      <c r="CW7" s="638"/>
      <c r="CX7" s="638"/>
      <c r="CY7" s="639"/>
      <c r="CZ7" s="640">
        <v>8.9</v>
      </c>
      <c r="DA7" s="640"/>
      <c r="DB7" s="640"/>
      <c r="DC7" s="640"/>
      <c r="DD7" s="646">
        <v>279668</v>
      </c>
      <c r="DE7" s="638"/>
      <c r="DF7" s="638"/>
      <c r="DG7" s="638"/>
      <c r="DH7" s="638"/>
      <c r="DI7" s="638"/>
      <c r="DJ7" s="638"/>
      <c r="DK7" s="638"/>
      <c r="DL7" s="638"/>
      <c r="DM7" s="638"/>
      <c r="DN7" s="638"/>
      <c r="DO7" s="638"/>
      <c r="DP7" s="639"/>
      <c r="DQ7" s="646">
        <v>8985250</v>
      </c>
      <c r="DR7" s="638"/>
      <c r="DS7" s="638"/>
      <c r="DT7" s="638"/>
      <c r="DU7" s="638"/>
      <c r="DV7" s="638"/>
      <c r="DW7" s="638"/>
      <c r="DX7" s="638"/>
      <c r="DY7" s="638"/>
      <c r="DZ7" s="638"/>
      <c r="EA7" s="638"/>
      <c r="EB7" s="638"/>
      <c r="EC7" s="647"/>
    </row>
    <row r="8" spans="2:143" ht="11.25" customHeight="1" x14ac:dyDescent="0.15">
      <c r="B8" s="634" t="s">
        <v>179</v>
      </c>
      <c r="C8" s="635"/>
      <c r="D8" s="635"/>
      <c r="E8" s="635"/>
      <c r="F8" s="635"/>
      <c r="G8" s="635"/>
      <c r="H8" s="635"/>
      <c r="I8" s="635"/>
      <c r="J8" s="635"/>
      <c r="K8" s="635"/>
      <c r="L8" s="635"/>
      <c r="M8" s="635"/>
      <c r="N8" s="635"/>
      <c r="O8" s="635"/>
      <c r="P8" s="635"/>
      <c r="Q8" s="636"/>
      <c r="R8" s="637">
        <v>122070</v>
      </c>
      <c r="S8" s="638"/>
      <c r="T8" s="638"/>
      <c r="U8" s="638"/>
      <c r="V8" s="638"/>
      <c r="W8" s="638"/>
      <c r="X8" s="638"/>
      <c r="Y8" s="639"/>
      <c r="Z8" s="640">
        <v>0.1</v>
      </c>
      <c r="AA8" s="640"/>
      <c r="AB8" s="640"/>
      <c r="AC8" s="640"/>
      <c r="AD8" s="641">
        <v>122070</v>
      </c>
      <c r="AE8" s="641"/>
      <c r="AF8" s="641"/>
      <c r="AG8" s="641"/>
      <c r="AH8" s="641"/>
      <c r="AI8" s="641"/>
      <c r="AJ8" s="641"/>
      <c r="AK8" s="641"/>
      <c r="AL8" s="642">
        <v>0.2</v>
      </c>
      <c r="AM8" s="643"/>
      <c r="AN8" s="643"/>
      <c r="AO8" s="644"/>
      <c r="AP8" s="634" t="s">
        <v>180</v>
      </c>
      <c r="AQ8" s="635"/>
      <c r="AR8" s="635"/>
      <c r="AS8" s="635"/>
      <c r="AT8" s="635"/>
      <c r="AU8" s="635"/>
      <c r="AV8" s="635"/>
      <c r="AW8" s="635"/>
      <c r="AX8" s="635"/>
      <c r="AY8" s="635"/>
      <c r="AZ8" s="635"/>
      <c r="BA8" s="635"/>
      <c r="BB8" s="635"/>
      <c r="BC8" s="635"/>
      <c r="BD8" s="635"/>
      <c r="BE8" s="635"/>
      <c r="BF8" s="636"/>
      <c r="BG8" s="637">
        <v>435129</v>
      </c>
      <c r="BH8" s="638"/>
      <c r="BI8" s="638"/>
      <c r="BJ8" s="638"/>
      <c r="BK8" s="638"/>
      <c r="BL8" s="638"/>
      <c r="BM8" s="638"/>
      <c r="BN8" s="639"/>
      <c r="BO8" s="640">
        <v>1.3</v>
      </c>
      <c r="BP8" s="640"/>
      <c r="BQ8" s="640"/>
      <c r="BR8" s="640"/>
      <c r="BS8" s="646" t="s">
        <v>70</v>
      </c>
      <c r="BT8" s="638"/>
      <c r="BU8" s="638"/>
      <c r="BV8" s="638"/>
      <c r="BW8" s="638"/>
      <c r="BX8" s="638"/>
      <c r="BY8" s="638"/>
      <c r="BZ8" s="638"/>
      <c r="CA8" s="638"/>
      <c r="CB8" s="647"/>
      <c r="CD8" s="652" t="s">
        <v>181</v>
      </c>
      <c r="CE8" s="653"/>
      <c r="CF8" s="653"/>
      <c r="CG8" s="653"/>
      <c r="CH8" s="653"/>
      <c r="CI8" s="653"/>
      <c r="CJ8" s="653"/>
      <c r="CK8" s="653"/>
      <c r="CL8" s="653"/>
      <c r="CM8" s="653"/>
      <c r="CN8" s="653"/>
      <c r="CO8" s="653"/>
      <c r="CP8" s="653"/>
      <c r="CQ8" s="654"/>
      <c r="CR8" s="637">
        <v>44087063</v>
      </c>
      <c r="CS8" s="638"/>
      <c r="CT8" s="638"/>
      <c r="CU8" s="638"/>
      <c r="CV8" s="638"/>
      <c r="CW8" s="638"/>
      <c r="CX8" s="638"/>
      <c r="CY8" s="639"/>
      <c r="CZ8" s="640">
        <v>38.6</v>
      </c>
      <c r="DA8" s="640"/>
      <c r="DB8" s="640"/>
      <c r="DC8" s="640"/>
      <c r="DD8" s="646">
        <v>372827</v>
      </c>
      <c r="DE8" s="638"/>
      <c r="DF8" s="638"/>
      <c r="DG8" s="638"/>
      <c r="DH8" s="638"/>
      <c r="DI8" s="638"/>
      <c r="DJ8" s="638"/>
      <c r="DK8" s="638"/>
      <c r="DL8" s="638"/>
      <c r="DM8" s="638"/>
      <c r="DN8" s="638"/>
      <c r="DO8" s="638"/>
      <c r="DP8" s="639"/>
      <c r="DQ8" s="646">
        <v>22056873</v>
      </c>
      <c r="DR8" s="638"/>
      <c r="DS8" s="638"/>
      <c r="DT8" s="638"/>
      <c r="DU8" s="638"/>
      <c r="DV8" s="638"/>
      <c r="DW8" s="638"/>
      <c r="DX8" s="638"/>
      <c r="DY8" s="638"/>
      <c r="DZ8" s="638"/>
      <c r="EA8" s="638"/>
      <c r="EB8" s="638"/>
      <c r="EC8" s="647"/>
    </row>
    <row r="9" spans="2:143" ht="11.25" customHeight="1" x14ac:dyDescent="0.15">
      <c r="B9" s="634" t="s">
        <v>182</v>
      </c>
      <c r="C9" s="635"/>
      <c r="D9" s="635"/>
      <c r="E9" s="635"/>
      <c r="F9" s="635"/>
      <c r="G9" s="635"/>
      <c r="H9" s="635"/>
      <c r="I9" s="635"/>
      <c r="J9" s="635"/>
      <c r="K9" s="635"/>
      <c r="L9" s="635"/>
      <c r="M9" s="635"/>
      <c r="N9" s="635"/>
      <c r="O9" s="635"/>
      <c r="P9" s="635"/>
      <c r="Q9" s="636"/>
      <c r="R9" s="637">
        <v>110679</v>
      </c>
      <c r="S9" s="638"/>
      <c r="T9" s="638"/>
      <c r="U9" s="638"/>
      <c r="V9" s="638"/>
      <c r="W9" s="638"/>
      <c r="X9" s="638"/>
      <c r="Y9" s="639"/>
      <c r="Z9" s="640">
        <v>0.1</v>
      </c>
      <c r="AA9" s="640"/>
      <c r="AB9" s="640"/>
      <c r="AC9" s="640"/>
      <c r="AD9" s="641">
        <v>110679</v>
      </c>
      <c r="AE9" s="641"/>
      <c r="AF9" s="641"/>
      <c r="AG9" s="641"/>
      <c r="AH9" s="641"/>
      <c r="AI9" s="641"/>
      <c r="AJ9" s="641"/>
      <c r="AK9" s="641"/>
      <c r="AL9" s="642">
        <v>0.2</v>
      </c>
      <c r="AM9" s="643"/>
      <c r="AN9" s="643"/>
      <c r="AO9" s="644"/>
      <c r="AP9" s="634" t="s">
        <v>183</v>
      </c>
      <c r="AQ9" s="635"/>
      <c r="AR9" s="635"/>
      <c r="AS9" s="635"/>
      <c r="AT9" s="635"/>
      <c r="AU9" s="635"/>
      <c r="AV9" s="635"/>
      <c r="AW9" s="635"/>
      <c r="AX9" s="635"/>
      <c r="AY9" s="635"/>
      <c r="AZ9" s="635"/>
      <c r="BA9" s="635"/>
      <c r="BB9" s="635"/>
      <c r="BC9" s="635"/>
      <c r="BD9" s="635"/>
      <c r="BE9" s="635"/>
      <c r="BF9" s="636"/>
      <c r="BG9" s="637">
        <v>11640115</v>
      </c>
      <c r="BH9" s="638"/>
      <c r="BI9" s="638"/>
      <c r="BJ9" s="638"/>
      <c r="BK9" s="638"/>
      <c r="BL9" s="638"/>
      <c r="BM9" s="638"/>
      <c r="BN9" s="639"/>
      <c r="BO9" s="640">
        <v>35.200000000000003</v>
      </c>
      <c r="BP9" s="640"/>
      <c r="BQ9" s="640"/>
      <c r="BR9" s="640"/>
      <c r="BS9" s="646" t="s">
        <v>175</v>
      </c>
      <c r="BT9" s="638"/>
      <c r="BU9" s="638"/>
      <c r="BV9" s="638"/>
      <c r="BW9" s="638"/>
      <c r="BX9" s="638"/>
      <c r="BY9" s="638"/>
      <c r="BZ9" s="638"/>
      <c r="CA9" s="638"/>
      <c r="CB9" s="647"/>
      <c r="CD9" s="652" t="s">
        <v>184</v>
      </c>
      <c r="CE9" s="653"/>
      <c r="CF9" s="653"/>
      <c r="CG9" s="653"/>
      <c r="CH9" s="653"/>
      <c r="CI9" s="653"/>
      <c r="CJ9" s="653"/>
      <c r="CK9" s="653"/>
      <c r="CL9" s="653"/>
      <c r="CM9" s="653"/>
      <c r="CN9" s="653"/>
      <c r="CO9" s="653"/>
      <c r="CP9" s="653"/>
      <c r="CQ9" s="654"/>
      <c r="CR9" s="637">
        <v>10722581</v>
      </c>
      <c r="CS9" s="638"/>
      <c r="CT9" s="638"/>
      <c r="CU9" s="638"/>
      <c r="CV9" s="638"/>
      <c r="CW9" s="638"/>
      <c r="CX9" s="638"/>
      <c r="CY9" s="639"/>
      <c r="CZ9" s="640">
        <v>9.4</v>
      </c>
      <c r="DA9" s="640"/>
      <c r="DB9" s="640"/>
      <c r="DC9" s="640"/>
      <c r="DD9" s="646">
        <v>2262252</v>
      </c>
      <c r="DE9" s="638"/>
      <c r="DF9" s="638"/>
      <c r="DG9" s="638"/>
      <c r="DH9" s="638"/>
      <c r="DI9" s="638"/>
      <c r="DJ9" s="638"/>
      <c r="DK9" s="638"/>
      <c r="DL9" s="638"/>
      <c r="DM9" s="638"/>
      <c r="DN9" s="638"/>
      <c r="DO9" s="638"/>
      <c r="DP9" s="639"/>
      <c r="DQ9" s="646">
        <v>7564652</v>
      </c>
      <c r="DR9" s="638"/>
      <c r="DS9" s="638"/>
      <c r="DT9" s="638"/>
      <c r="DU9" s="638"/>
      <c r="DV9" s="638"/>
      <c r="DW9" s="638"/>
      <c r="DX9" s="638"/>
      <c r="DY9" s="638"/>
      <c r="DZ9" s="638"/>
      <c r="EA9" s="638"/>
      <c r="EB9" s="638"/>
      <c r="EC9" s="647"/>
    </row>
    <row r="10" spans="2:143" ht="11.25" customHeight="1" x14ac:dyDescent="0.15">
      <c r="B10" s="634" t="s">
        <v>185</v>
      </c>
      <c r="C10" s="635"/>
      <c r="D10" s="635"/>
      <c r="E10" s="635"/>
      <c r="F10" s="635"/>
      <c r="G10" s="635"/>
      <c r="H10" s="635"/>
      <c r="I10" s="635"/>
      <c r="J10" s="635"/>
      <c r="K10" s="635"/>
      <c r="L10" s="635"/>
      <c r="M10" s="635"/>
      <c r="N10" s="635"/>
      <c r="O10" s="635"/>
      <c r="P10" s="635"/>
      <c r="Q10" s="636"/>
      <c r="R10" s="637" t="s">
        <v>79</v>
      </c>
      <c r="S10" s="638"/>
      <c r="T10" s="638"/>
      <c r="U10" s="638"/>
      <c r="V10" s="638"/>
      <c r="W10" s="638"/>
      <c r="X10" s="638"/>
      <c r="Y10" s="639"/>
      <c r="Z10" s="640" t="s">
        <v>70</v>
      </c>
      <c r="AA10" s="640"/>
      <c r="AB10" s="640"/>
      <c r="AC10" s="640"/>
      <c r="AD10" s="641" t="s">
        <v>70</v>
      </c>
      <c r="AE10" s="641"/>
      <c r="AF10" s="641"/>
      <c r="AG10" s="641"/>
      <c r="AH10" s="641"/>
      <c r="AI10" s="641"/>
      <c r="AJ10" s="641"/>
      <c r="AK10" s="641"/>
      <c r="AL10" s="642" t="s">
        <v>186</v>
      </c>
      <c r="AM10" s="643"/>
      <c r="AN10" s="643"/>
      <c r="AO10" s="644"/>
      <c r="AP10" s="634" t="s">
        <v>187</v>
      </c>
      <c r="AQ10" s="635"/>
      <c r="AR10" s="635"/>
      <c r="AS10" s="635"/>
      <c r="AT10" s="635"/>
      <c r="AU10" s="635"/>
      <c r="AV10" s="635"/>
      <c r="AW10" s="635"/>
      <c r="AX10" s="635"/>
      <c r="AY10" s="635"/>
      <c r="AZ10" s="635"/>
      <c r="BA10" s="635"/>
      <c r="BB10" s="635"/>
      <c r="BC10" s="635"/>
      <c r="BD10" s="635"/>
      <c r="BE10" s="635"/>
      <c r="BF10" s="636"/>
      <c r="BG10" s="637">
        <v>676522</v>
      </c>
      <c r="BH10" s="638"/>
      <c r="BI10" s="638"/>
      <c r="BJ10" s="638"/>
      <c r="BK10" s="638"/>
      <c r="BL10" s="638"/>
      <c r="BM10" s="638"/>
      <c r="BN10" s="639"/>
      <c r="BO10" s="640">
        <v>2</v>
      </c>
      <c r="BP10" s="640"/>
      <c r="BQ10" s="640"/>
      <c r="BR10" s="640"/>
      <c r="BS10" s="646" t="s">
        <v>186</v>
      </c>
      <c r="BT10" s="638"/>
      <c r="BU10" s="638"/>
      <c r="BV10" s="638"/>
      <c r="BW10" s="638"/>
      <c r="BX10" s="638"/>
      <c r="BY10" s="638"/>
      <c r="BZ10" s="638"/>
      <c r="CA10" s="638"/>
      <c r="CB10" s="647"/>
      <c r="CD10" s="652" t="s">
        <v>188</v>
      </c>
      <c r="CE10" s="653"/>
      <c r="CF10" s="653"/>
      <c r="CG10" s="653"/>
      <c r="CH10" s="653"/>
      <c r="CI10" s="653"/>
      <c r="CJ10" s="653"/>
      <c r="CK10" s="653"/>
      <c r="CL10" s="653"/>
      <c r="CM10" s="653"/>
      <c r="CN10" s="653"/>
      <c r="CO10" s="653"/>
      <c r="CP10" s="653"/>
      <c r="CQ10" s="654"/>
      <c r="CR10" s="637">
        <v>239440</v>
      </c>
      <c r="CS10" s="638"/>
      <c r="CT10" s="638"/>
      <c r="CU10" s="638"/>
      <c r="CV10" s="638"/>
      <c r="CW10" s="638"/>
      <c r="CX10" s="638"/>
      <c r="CY10" s="639"/>
      <c r="CZ10" s="640">
        <v>0.2</v>
      </c>
      <c r="DA10" s="640"/>
      <c r="DB10" s="640"/>
      <c r="DC10" s="640"/>
      <c r="DD10" s="646">
        <v>8230</v>
      </c>
      <c r="DE10" s="638"/>
      <c r="DF10" s="638"/>
      <c r="DG10" s="638"/>
      <c r="DH10" s="638"/>
      <c r="DI10" s="638"/>
      <c r="DJ10" s="638"/>
      <c r="DK10" s="638"/>
      <c r="DL10" s="638"/>
      <c r="DM10" s="638"/>
      <c r="DN10" s="638"/>
      <c r="DO10" s="638"/>
      <c r="DP10" s="639"/>
      <c r="DQ10" s="646">
        <v>179433</v>
      </c>
      <c r="DR10" s="638"/>
      <c r="DS10" s="638"/>
      <c r="DT10" s="638"/>
      <c r="DU10" s="638"/>
      <c r="DV10" s="638"/>
      <c r="DW10" s="638"/>
      <c r="DX10" s="638"/>
      <c r="DY10" s="638"/>
      <c r="DZ10" s="638"/>
      <c r="EA10" s="638"/>
      <c r="EB10" s="638"/>
      <c r="EC10" s="647"/>
    </row>
    <row r="11" spans="2:143" ht="11.25" customHeight="1" x14ac:dyDescent="0.15">
      <c r="B11" s="634" t="s">
        <v>189</v>
      </c>
      <c r="C11" s="635"/>
      <c r="D11" s="635"/>
      <c r="E11" s="635"/>
      <c r="F11" s="635"/>
      <c r="G11" s="635"/>
      <c r="H11" s="635"/>
      <c r="I11" s="635"/>
      <c r="J11" s="635"/>
      <c r="K11" s="635"/>
      <c r="L11" s="635"/>
      <c r="M11" s="635"/>
      <c r="N11" s="635"/>
      <c r="O11" s="635"/>
      <c r="P11" s="635"/>
      <c r="Q11" s="636"/>
      <c r="R11" s="637" t="s">
        <v>186</v>
      </c>
      <c r="S11" s="638"/>
      <c r="T11" s="638"/>
      <c r="U11" s="638"/>
      <c r="V11" s="638"/>
      <c r="W11" s="638"/>
      <c r="X11" s="638"/>
      <c r="Y11" s="639"/>
      <c r="Z11" s="640" t="s">
        <v>70</v>
      </c>
      <c r="AA11" s="640"/>
      <c r="AB11" s="640"/>
      <c r="AC11" s="640"/>
      <c r="AD11" s="641" t="s">
        <v>186</v>
      </c>
      <c r="AE11" s="641"/>
      <c r="AF11" s="641"/>
      <c r="AG11" s="641"/>
      <c r="AH11" s="641"/>
      <c r="AI11" s="641"/>
      <c r="AJ11" s="641"/>
      <c r="AK11" s="641"/>
      <c r="AL11" s="642" t="s">
        <v>70</v>
      </c>
      <c r="AM11" s="643"/>
      <c r="AN11" s="643"/>
      <c r="AO11" s="644"/>
      <c r="AP11" s="634" t="s">
        <v>190</v>
      </c>
      <c r="AQ11" s="635"/>
      <c r="AR11" s="635"/>
      <c r="AS11" s="635"/>
      <c r="AT11" s="635"/>
      <c r="AU11" s="635"/>
      <c r="AV11" s="635"/>
      <c r="AW11" s="635"/>
      <c r="AX11" s="635"/>
      <c r="AY11" s="635"/>
      <c r="AZ11" s="635"/>
      <c r="BA11" s="635"/>
      <c r="BB11" s="635"/>
      <c r="BC11" s="635"/>
      <c r="BD11" s="635"/>
      <c r="BE11" s="635"/>
      <c r="BF11" s="636"/>
      <c r="BG11" s="637">
        <v>2557146</v>
      </c>
      <c r="BH11" s="638"/>
      <c r="BI11" s="638"/>
      <c r="BJ11" s="638"/>
      <c r="BK11" s="638"/>
      <c r="BL11" s="638"/>
      <c r="BM11" s="638"/>
      <c r="BN11" s="639"/>
      <c r="BO11" s="640">
        <v>7.7</v>
      </c>
      <c r="BP11" s="640"/>
      <c r="BQ11" s="640"/>
      <c r="BR11" s="640"/>
      <c r="BS11" s="646">
        <v>505752</v>
      </c>
      <c r="BT11" s="638"/>
      <c r="BU11" s="638"/>
      <c r="BV11" s="638"/>
      <c r="BW11" s="638"/>
      <c r="BX11" s="638"/>
      <c r="BY11" s="638"/>
      <c r="BZ11" s="638"/>
      <c r="CA11" s="638"/>
      <c r="CB11" s="647"/>
      <c r="CD11" s="652" t="s">
        <v>191</v>
      </c>
      <c r="CE11" s="653"/>
      <c r="CF11" s="653"/>
      <c r="CG11" s="653"/>
      <c r="CH11" s="653"/>
      <c r="CI11" s="653"/>
      <c r="CJ11" s="653"/>
      <c r="CK11" s="653"/>
      <c r="CL11" s="653"/>
      <c r="CM11" s="653"/>
      <c r="CN11" s="653"/>
      <c r="CO11" s="653"/>
      <c r="CP11" s="653"/>
      <c r="CQ11" s="654"/>
      <c r="CR11" s="637">
        <v>4525356</v>
      </c>
      <c r="CS11" s="638"/>
      <c r="CT11" s="638"/>
      <c r="CU11" s="638"/>
      <c r="CV11" s="638"/>
      <c r="CW11" s="638"/>
      <c r="CX11" s="638"/>
      <c r="CY11" s="639"/>
      <c r="CZ11" s="640">
        <v>4</v>
      </c>
      <c r="DA11" s="640"/>
      <c r="DB11" s="640"/>
      <c r="DC11" s="640"/>
      <c r="DD11" s="646">
        <v>1892889</v>
      </c>
      <c r="DE11" s="638"/>
      <c r="DF11" s="638"/>
      <c r="DG11" s="638"/>
      <c r="DH11" s="638"/>
      <c r="DI11" s="638"/>
      <c r="DJ11" s="638"/>
      <c r="DK11" s="638"/>
      <c r="DL11" s="638"/>
      <c r="DM11" s="638"/>
      <c r="DN11" s="638"/>
      <c r="DO11" s="638"/>
      <c r="DP11" s="639"/>
      <c r="DQ11" s="646">
        <v>1778802</v>
      </c>
      <c r="DR11" s="638"/>
      <c r="DS11" s="638"/>
      <c r="DT11" s="638"/>
      <c r="DU11" s="638"/>
      <c r="DV11" s="638"/>
      <c r="DW11" s="638"/>
      <c r="DX11" s="638"/>
      <c r="DY11" s="638"/>
      <c r="DZ11" s="638"/>
      <c r="EA11" s="638"/>
      <c r="EB11" s="638"/>
      <c r="EC11" s="647"/>
    </row>
    <row r="12" spans="2:143" ht="11.25" customHeight="1" x14ac:dyDescent="0.15">
      <c r="B12" s="634" t="s">
        <v>192</v>
      </c>
      <c r="C12" s="635"/>
      <c r="D12" s="635"/>
      <c r="E12" s="635"/>
      <c r="F12" s="635"/>
      <c r="G12" s="635"/>
      <c r="H12" s="635"/>
      <c r="I12" s="635"/>
      <c r="J12" s="635"/>
      <c r="K12" s="635"/>
      <c r="L12" s="635"/>
      <c r="M12" s="635"/>
      <c r="N12" s="635"/>
      <c r="O12" s="635"/>
      <c r="P12" s="635"/>
      <c r="Q12" s="636"/>
      <c r="R12" s="637">
        <v>4834751</v>
      </c>
      <c r="S12" s="638"/>
      <c r="T12" s="638"/>
      <c r="U12" s="638"/>
      <c r="V12" s="638"/>
      <c r="W12" s="638"/>
      <c r="X12" s="638"/>
      <c r="Y12" s="639"/>
      <c r="Z12" s="640">
        <v>4.0999999999999996</v>
      </c>
      <c r="AA12" s="640"/>
      <c r="AB12" s="640"/>
      <c r="AC12" s="640"/>
      <c r="AD12" s="641">
        <v>4834751</v>
      </c>
      <c r="AE12" s="641"/>
      <c r="AF12" s="641"/>
      <c r="AG12" s="641"/>
      <c r="AH12" s="641"/>
      <c r="AI12" s="641"/>
      <c r="AJ12" s="641"/>
      <c r="AK12" s="641"/>
      <c r="AL12" s="642">
        <v>7.7</v>
      </c>
      <c r="AM12" s="643"/>
      <c r="AN12" s="643"/>
      <c r="AO12" s="644"/>
      <c r="AP12" s="634" t="s">
        <v>193</v>
      </c>
      <c r="AQ12" s="635"/>
      <c r="AR12" s="635"/>
      <c r="AS12" s="635"/>
      <c r="AT12" s="635"/>
      <c r="AU12" s="635"/>
      <c r="AV12" s="635"/>
      <c r="AW12" s="635"/>
      <c r="AX12" s="635"/>
      <c r="AY12" s="635"/>
      <c r="AZ12" s="635"/>
      <c r="BA12" s="635"/>
      <c r="BB12" s="635"/>
      <c r="BC12" s="635"/>
      <c r="BD12" s="635"/>
      <c r="BE12" s="635"/>
      <c r="BF12" s="636"/>
      <c r="BG12" s="637">
        <v>13851040</v>
      </c>
      <c r="BH12" s="638"/>
      <c r="BI12" s="638"/>
      <c r="BJ12" s="638"/>
      <c r="BK12" s="638"/>
      <c r="BL12" s="638"/>
      <c r="BM12" s="638"/>
      <c r="BN12" s="639"/>
      <c r="BO12" s="640">
        <v>41.9</v>
      </c>
      <c r="BP12" s="640"/>
      <c r="BQ12" s="640"/>
      <c r="BR12" s="640"/>
      <c r="BS12" s="646" t="s">
        <v>79</v>
      </c>
      <c r="BT12" s="638"/>
      <c r="BU12" s="638"/>
      <c r="BV12" s="638"/>
      <c r="BW12" s="638"/>
      <c r="BX12" s="638"/>
      <c r="BY12" s="638"/>
      <c r="BZ12" s="638"/>
      <c r="CA12" s="638"/>
      <c r="CB12" s="647"/>
      <c r="CD12" s="652" t="s">
        <v>194</v>
      </c>
      <c r="CE12" s="653"/>
      <c r="CF12" s="653"/>
      <c r="CG12" s="653"/>
      <c r="CH12" s="653"/>
      <c r="CI12" s="653"/>
      <c r="CJ12" s="653"/>
      <c r="CK12" s="653"/>
      <c r="CL12" s="653"/>
      <c r="CM12" s="653"/>
      <c r="CN12" s="653"/>
      <c r="CO12" s="653"/>
      <c r="CP12" s="653"/>
      <c r="CQ12" s="654"/>
      <c r="CR12" s="637">
        <v>2765196</v>
      </c>
      <c r="CS12" s="638"/>
      <c r="CT12" s="638"/>
      <c r="CU12" s="638"/>
      <c r="CV12" s="638"/>
      <c r="CW12" s="638"/>
      <c r="CX12" s="638"/>
      <c r="CY12" s="639"/>
      <c r="CZ12" s="640">
        <v>2.4</v>
      </c>
      <c r="DA12" s="640"/>
      <c r="DB12" s="640"/>
      <c r="DC12" s="640"/>
      <c r="DD12" s="646">
        <v>30070</v>
      </c>
      <c r="DE12" s="638"/>
      <c r="DF12" s="638"/>
      <c r="DG12" s="638"/>
      <c r="DH12" s="638"/>
      <c r="DI12" s="638"/>
      <c r="DJ12" s="638"/>
      <c r="DK12" s="638"/>
      <c r="DL12" s="638"/>
      <c r="DM12" s="638"/>
      <c r="DN12" s="638"/>
      <c r="DO12" s="638"/>
      <c r="DP12" s="639"/>
      <c r="DQ12" s="646">
        <v>1562506</v>
      </c>
      <c r="DR12" s="638"/>
      <c r="DS12" s="638"/>
      <c r="DT12" s="638"/>
      <c r="DU12" s="638"/>
      <c r="DV12" s="638"/>
      <c r="DW12" s="638"/>
      <c r="DX12" s="638"/>
      <c r="DY12" s="638"/>
      <c r="DZ12" s="638"/>
      <c r="EA12" s="638"/>
      <c r="EB12" s="638"/>
      <c r="EC12" s="647"/>
    </row>
    <row r="13" spans="2:143" ht="11.25" customHeight="1" x14ac:dyDescent="0.15">
      <c r="B13" s="634" t="s">
        <v>195</v>
      </c>
      <c r="C13" s="635"/>
      <c r="D13" s="635"/>
      <c r="E13" s="635"/>
      <c r="F13" s="635"/>
      <c r="G13" s="635"/>
      <c r="H13" s="635"/>
      <c r="I13" s="635"/>
      <c r="J13" s="635"/>
      <c r="K13" s="635"/>
      <c r="L13" s="635"/>
      <c r="M13" s="635"/>
      <c r="N13" s="635"/>
      <c r="O13" s="635"/>
      <c r="P13" s="635"/>
      <c r="Q13" s="636"/>
      <c r="R13" s="637">
        <v>44638</v>
      </c>
      <c r="S13" s="638"/>
      <c r="T13" s="638"/>
      <c r="U13" s="638"/>
      <c r="V13" s="638"/>
      <c r="W13" s="638"/>
      <c r="X13" s="638"/>
      <c r="Y13" s="639"/>
      <c r="Z13" s="640">
        <v>0</v>
      </c>
      <c r="AA13" s="640"/>
      <c r="AB13" s="640"/>
      <c r="AC13" s="640"/>
      <c r="AD13" s="641">
        <v>44638</v>
      </c>
      <c r="AE13" s="641"/>
      <c r="AF13" s="641"/>
      <c r="AG13" s="641"/>
      <c r="AH13" s="641"/>
      <c r="AI13" s="641"/>
      <c r="AJ13" s="641"/>
      <c r="AK13" s="641"/>
      <c r="AL13" s="642">
        <v>0.1</v>
      </c>
      <c r="AM13" s="643"/>
      <c r="AN13" s="643"/>
      <c r="AO13" s="644"/>
      <c r="AP13" s="634" t="s">
        <v>196</v>
      </c>
      <c r="AQ13" s="635"/>
      <c r="AR13" s="635"/>
      <c r="AS13" s="635"/>
      <c r="AT13" s="635"/>
      <c r="AU13" s="635"/>
      <c r="AV13" s="635"/>
      <c r="AW13" s="635"/>
      <c r="AX13" s="635"/>
      <c r="AY13" s="635"/>
      <c r="AZ13" s="635"/>
      <c r="BA13" s="635"/>
      <c r="BB13" s="635"/>
      <c r="BC13" s="635"/>
      <c r="BD13" s="635"/>
      <c r="BE13" s="635"/>
      <c r="BF13" s="636"/>
      <c r="BG13" s="637">
        <v>13694105</v>
      </c>
      <c r="BH13" s="638"/>
      <c r="BI13" s="638"/>
      <c r="BJ13" s="638"/>
      <c r="BK13" s="638"/>
      <c r="BL13" s="638"/>
      <c r="BM13" s="638"/>
      <c r="BN13" s="639"/>
      <c r="BO13" s="640">
        <v>41.4</v>
      </c>
      <c r="BP13" s="640"/>
      <c r="BQ13" s="640"/>
      <c r="BR13" s="640"/>
      <c r="BS13" s="646" t="s">
        <v>79</v>
      </c>
      <c r="BT13" s="638"/>
      <c r="BU13" s="638"/>
      <c r="BV13" s="638"/>
      <c r="BW13" s="638"/>
      <c r="BX13" s="638"/>
      <c r="BY13" s="638"/>
      <c r="BZ13" s="638"/>
      <c r="CA13" s="638"/>
      <c r="CB13" s="647"/>
      <c r="CD13" s="652" t="s">
        <v>197</v>
      </c>
      <c r="CE13" s="653"/>
      <c r="CF13" s="653"/>
      <c r="CG13" s="653"/>
      <c r="CH13" s="653"/>
      <c r="CI13" s="653"/>
      <c r="CJ13" s="653"/>
      <c r="CK13" s="653"/>
      <c r="CL13" s="653"/>
      <c r="CM13" s="653"/>
      <c r="CN13" s="653"/>
      <c r="CO13" s="653"/>
      <c r="CP13" s="653"/>
      <c r="CQ13" s="654"/>
      <c r="CR13" s="637">
        <v>11445835</v>
      </c>
      <c r="CS13" s="638"/>
      <c r="CT13" s="638"/>
      <c r="CU13" s="638"/>
      <c r="CV13" s="638"/>
      <c r="CW13" s="638"/>
      <c r="CX13" s="638"/>
      <c r="CY13" s="639"/>
      <c r="CZ13" s="640">
        <v>10</v>
      </c>
      <c r="DA13" s="640"/>
      <c r="DB13" s="640"/>
      <c r="DC13" s="640"/>
      <c r="DD13" s="646">
        <v>4979113</v>
      </c>
      <c r="DE13" s="638"/>
      <c r="DF13" s="638"/>
      <c r="DG13" s="638"/>
      <c r="DH13" s="638"/>
      <c r="DI13" s="638"/>
      <c r="DJ13" s="638"/>
      <c r="DK13" s="638"/>
      <c r="DL13" s="638"/>
      <c r="DM13" s="638"/>
      <c r="DN13" s="638"/>
      <c r="DO13" s="638"/>
      <c r="DP13" s="639"/>
      <c r="DQ13" s="646">
        <v>6265667</v>
      </c>
      <c r="DR13" s="638"/>
      <c r="DS13" s="638"/>
      <c r="DT13" s="638"/>
      <c r="DU13" s="638"/>
      <c r="DV13" s="638"/>
      <c r="DW13" s="638"/>
      <c r="DX13" s="638"/>
      <c r="DY13" s="638"/>
      <c r="DZ13" s="638"/>
      <c r="EA13" s="638"/>
      <c r="EB13" s="638"/>
      <c r="EC13" s="647"/>
    </row>
    <row r="14" spans="2:143" ht="11.25" customHeight="1" x14ac:dyDescent="0.15">
      <c r="B14" s="634" t="s">
        <v>198</v>
      </c>
      <c r="C14" s="635"/>
      <c r="D14" s="635"/>
      <c r="E14" s="635"/>
      <c r="F14" s="635"/>
      <c r="G14" s="635"/>
      <c r="H14" s="635"/>
      <c r="I14" s="635"/>
      <c r="J14" s="635"/>
      <c r="K14" s="635"/>
      <c r="L14" s="635"/>
      <c r="M14" s="635"/>
      <c r="N14" s="635"/>
      <c r="O14" s="635"/>
      <c r="P14" s="635"/>
      <c r="Q14" s="636"/>
      <c r="R14" s="637" t="s">
        <v>70</v>
      </c>
      <c r="S14" s="638"/>
      <c r="T14" s="638"/>
      <c r="U14" s="638"/>
      <c r="V14" s="638"/>
      <c r="W14" s="638"/>
      <c r="X14" s="638"/>
      <c r="Y14" s="639"/>
      <c r="Z14" s="640" t="s">
        <v>70</v>
      </c>
      <c r="AA14" s="640"/>
      <c r="AB14" s="640"/>
      <c r="AC14" s="640"/>
      <c r="AD14" s="641" t="s">
        <v>175</v>
      </c>
      <c r="AE14" s="641"/>
      <c r="AF14" s="641"/>
      <c r="AG14" s="641"/>
      <c r="AH14" s="641"/>
      <c r="AI14" s="641"/>
      <c r="AJ14" s="641"/>
      <c r="AK14" s="641"/>
      <c r="AL14" s="642" t="s">
        <v>70</v>
      </c>
      <c r="AM14" s="643"/>
      <c r="AN14" s="643"/>
      <c r="AO14" s="644"/>
      <c r="AP14" s="634" t="s">
        <v>199</v>
      </c>
      <c r="AQ14" s="635"/>
      <c r="AR14" s="635"/>
      <c r="AS14" s="635"/>
      <c r="AT14" s="635"/>
      <c r="AU14" s="635"/>
      <c r="AV14" s="635"/>
      <c r="AW14" s="635"/>
      <c r="AX14" s="635"/>
      <c r="AY14" s="635"/>
      <c r="AZ14" s="635"/>
      <c r="BA14" s="635"/>
      <c r="BB14" s="635"/>
      <c r="BC14" s="635"/>
      <c r="BD14" s="635"/>
      <c r="BE14" s="635"/>
      <c r="BF14" s="636"/>
      <c r="BG14" s="637">
        <v>685980</v>
      </c>
      <c r="BH14" s="638"/>
      <c r="BI14" s="638"/>
      <c r="BJ14" s="638"/>
      <c r="BK14" s="638"/>
      <c r="BL14" s="638"/>
      <c r="BM14" s="638"/>
      <c r="BN14" s="639"/>
      <c r="BO14" s="640">
        <v>2.1</v>
      </c>
      <c r="BP14" s="640"/>
      <c r="BQ14" s="640"/>
      <c r="BR14" s="640"/>
      <c r="BS14" s="646" t="s">
        <v>175</v>
      </c>
      <c r="BT14" s="638"/>
      <c r="BU14" s="638"/>
      <c r="BV14" s="638"/>
      <c r="BW14" s="638"/>
      <c r="BX14" s="638"/>
      <c r="BY14" s="638"/>
      <c r="BZ14" s="638"/>
      <c r="CA14" s="638"/>
      <c r="CB14" s="647"/>
      <c r="CD14" s="652" t="s">
        <v>200</v>
      </c>
      <c r="CE14" s="653"/>
      <c r="CF14" s="653"/>
      <c r="CG14" s="653"/>
      <c r="CH14" s="653"/>
      <c r="CI14" s="653"/>
      <c r="CJ14" s="653"/>
      <c r="CK14" s="653"/>
      <c r="CL14" s="653"/>
      <c r="CM14" s="653"/>
      <c r="CN14" s="653"/>
      <c r="CO14" s="653"/>
      <c r="CP14" s="653"/>
      <c r="CQ14" s="654"/>
      <c r="CR14" s="637">
        <v>3454440</v>
      </c>
      <c r="CS14" s="638"/>
      <c r="CT14" s="638"/>
      <c r="CU14" s="638"/>
      <c r="CV14" s="638"/>
      <c r="CW14" s="638"/>
      <c r="CX14" s="638"/>
      <c r="CY14" s="639"/>
      <c r="CZ14" s="640">
        <v>3</v>
      </c>
      <c r="DA14" s="640"/>
      <c r="DB14" s="640"/>
      <c r="DC14" s="640"/>
      <c r="DD14" s="646">
        <v>284891</v>
      </c>
      <c r="DE14" s="638"/>
      <c r="DF14" s="638"/>
      <c r="DG14" s="638"/>
      <c r="DH14" s="638"/>
      <c r="DI14" s="638"/>
      <c r="DJ14" s="638"/>
      <c r="DK14" s="638"/>
      <c r="DL14" s="638"/>
      <c r="DM14" s="638"/>
      <c r="DN14" s="638"/>
      <c r="DO14" s="638"/>
      <c r="DP14" s="639"/>
      <c r="DQ14" s="646">
        <v>3103600</v>
      </c>
      <c r="DR14" s="638"/>
      <c r="DS14" s="638"/>
      <c r="DT14" s="638"/>
      <c r="DU14" s="638"/>
      <c r="DV14" s="638"/>
      <c r="DW14" s="638"/>
      <c r="DX14" s="638"/>
      <c r="DY14" s="638"/>
      <c r="DZ14" s="638"/>
      <c r="EA14" s="638"/>
      <c r="EB14" s="638"/>
      <c r="EC14" s="647"/>
    </row>
    <row r="15" spans="2:143" ht="11.25" customHeight="1" x14ac:dyDescent="0.15">
      <c r="B15" s="634" t="s">
        <v>201</v>
      </c>
      <c r="C15" s="635"/>
      <c r="D15" s="635"/>
      <c r="E15" s="635"/>
      <c r="F15" s="635"/>
      <c r="G15" s="635"/>
      <c r="H15" s="635"/>
      <c r="I15" s="635"/>
      <c r="J15" s="635"/>
      <c r="K15" s="635"/>
      <c r="L15" s="635"/>
      <c r="M15" s="635"/>
      <c r="N15" s="635"/>
      <c r="O15" s="635"/>
      <c r="P15" s="635"/>
      <c r="Q15" s="636"/>
      <c r="R15" s="637">
        <v>258008</v>
      </c>
      <c r="S15" s="638"/>
      <c r="T15" s="638"/>
      <c r="U15" s="638"/>
      <c r="V15" s="638"/>
      <c r="W15" s="638"/>
      <c r="X15" s="638"/>
      <c r="Y15" s="639"/>
      <c r="Z15" s="640">
        <v>0.2</v>
      </c>
      <c r="AA15" s="640"/>
      <c r="AB15" s="640"/>
      <c r="AC15" s="640"/>
      <c r="AD15" s="641">
        <v>258008</v>
      </c>
      <c r="AE15" s="641"/>
      <c r="AF15" s="641"/>
      <c r="AG15" s="641"/>
      <c r="AH15" s="641"/>
      <c r="AI15" s="641"/>
      <c r="AJ15" s="641"/>
      <c r="AK15" s="641"/>
      <c r="AL15" s="642">
        <v>0.4</v>
      </c>
      <c r="AM15" s="643"/>
      <c r="AN15" s="643"/>
      <c r="AO15" s="644"/>
      <c r="AP15" s="634" t="s">
        <v>202</v>
      </c>
      <c r="AQ15" s="635"/>
      <c r="AR15" s="635"/>
      <c r="AS15" s="635"/>
      <c r="AT15" s="635"/>
      <c r="AU15" s="635"/>
      <c r="AV15" s="635"/>
      <c r="AW15" s="635"/>
      <c r="AX15" s="635"/>
      <c r="AY15" s="635"/>
      <c r="AZ15" s="635"/>
      <c r="BA15" s="635"/>
      <c r="BB15" s="635"/>
      <c r="BC15" s="635"/>
      <c r="BD15" s="635"/>
      <c r="BE15" s="635"/>
      <c r="BF15" s="636"/>
      <c r="BG15" s="637">
        <v>1794701</v>
      </c>
      <c r="BH15" s="638"/>
      <c r="BI15" s="638"/>
      <c r="BJ15" s="638"/>
      <c r="BK15" s="638"/>
      <c r="BL15" s="638"/>
      <c r="BM15" s="638"/>
      <c r="BN15" s="639"/>
      <c r="BO15" s="640">
        <v>5.4</v>
      </c>
      <c r="BP15" s="640"/>
      <c r="BQ15" s="640"/>
      <c r="BR15" s="640"/>
      <c r="BS15" s="646" t="s">
        <v>186</v>
      </c>
      <c r="BT15" s="638"/>
      <c r="BU15" s="638"/>
      <c r="BV15" s="638"/>
      <c r="BW15" s="638"/>
      <c r="BX15" s="638"/>
      <c r="BY15" s="638"/>
      <c r="BZ15" s="638"/>
      <c r="CA15" s="638"/>
      <c r="CB15" s="647"/>
      <c r="CD15" s="652" t="s">
        <v>203</v>
      </c>
      <c r="CE15" s="653"/>
      <c r="CF15" s="653"/>
      <c r="CG15" s="653"/>
      <c r="CH15" s="653"/>
      <c r="CI15" s="653"/>
      <c r="CJ15" s="653"/>
      <c r="CK15" s="653"/>
      <c r="CL15" s="653"/>
      <c r="CM15" s="653"/>
      <c r="CN15" s="653"/>
      <c r="CO15" s="653"/>
      <c r="CP15" s="653"/>
      <c r="CQ15" s="654"/>
      <c r="CR15" s="637">
        <v>10174410</v>
      </c>
      <c r="CS15" s="638"/>
      <c r="CT15" s="638"/>
      <c r="CU15" s="638"/>
      <c r="CV15" s="638"/>
      <c r="CW15" s="638"/>
      <c r="CX15" s="638"/>
      <c r="CY15" s="639"/>
      <c r="CZ15" s="640">
        <v>8.9</v>
      </c>
      <c r="DA15" s="640"/>
      <c r="DB15" s="640"/>
      <c r="DC15" s="640"/>
      <c r="DD15" s="646">
        <v>495936</v>
      </c>
      <c r="DE15" s="638"/>
      <c r="DF15" s="638"/>
      <c r="DG15" s="638"/>
      <c r="DH15" s="638"/>
      <c r="DI15" s="638"/>
      <c r="DJ15" s="638"/>
      <c r="DK15" s="638"/>
      <c r="DL15" s="638"/>
      <c r="DM15" s="638"/>
      <c r="DN15" s="638"/>
      <c r="DO15" s="638"/>
      <c r="DP15" s="639"/>
      <c r="DQ15" s="646">
        <v>7899574</v>
      </c>
      <c r="DR15" s="638"/>
      <c r="DS15" s="638"/>
      <c r="DT15" s="638"/>
      <c r="DU15" s="638"/>
      <c r="DV15" s="638"/>
      <c r="DW15" s="638"/>
      <c r="DX15" s="638"/>
      <c r="DY15" s="638"/>
      <c r="DZ15" s="638"/>
      <c r="EA15" s="638"/>
      <c r="EB15" s="638"/>
      <c r="EC15" s="647"/>
    </row>
    <row r="16" spans="2:143" ht="11.25" customHeight="1" x14ac:dyDescent="0.15">
      <c r="B16" s="634" t="s">
        <v>204</v>
      </c>
      <c r="C16" s="635"/>
      <c r="D16" s="635"/>
      <c r="E16" s="635"/>
      <c r="F16" s="635"/>
      <c r="G16" s="635"/>
      <c r="H16" s="635"/>
      <c r="I16" s="635"/>
      <c r="J16" s="635"/>
      <c r="K16" s="635"/>
      <c r="L16" s="635"/>
      <c r="M16" s="635"/>
      <c r="N16" s="635"/>
      <c r="O16" s="635"/>
      <c r="P16" s="635"/>
      <c r="Q16" s="636"/>
      <c r="R16" s="637" t="s">
        <v>79</v>
      </c>
      <c r="S16" s="638"/>
      <c r="T16" s="638"/>
      <c r="U16" s="638"/>
      <c r="V16" s="638"/>
      <c r="W16" s="638"/>
      <c r="X16" s="638"/>
      <c r="Y16" s="639"/>
      <c r="Z16" s="640" t="s">
        <v>70</v>
      </c>
      <c r="AA16" s="640"/>
      <c r="AB16" s="640"/>
      <c r="AC16" s="640"/>
      <c r="AD16" s="641" t="s">
        <v>79</v>
      </c>
      <c r="AE16" s="641"/>
      <c r="AF16" s="641"/>
      <c r="AG16" s="641"/>
      <c r="AH16" s="641"/>
      <c r="AI16" s="641"/>
      <c r="AJ16" s="641"/>
      <c r="AK16" s="641"/>
      <c r="AL16" s="642" t="s">
        <v>186</v>
      </c>
      <c r="AM16" s="643"/>
      <c r="AN16" s="643"/>
      <c r="AO16" s="644"/>
      <c r="AP16" s="634" t="s">
        <v>205</v>
      </c>
      <c r="AQ16" s="635"/>
      <c r="AR16" s="635"/>
      <c r="AS16" s="635"/>
      <c r="AT16" s="635"/>
      <c r="AU16" s="635"/>
      <c r="AV16" s="635"/>
      <c r="AW16" s="635"/>
      <c r="AX16" s="635"/>
      <c r="AY16" s="635"/>
      <c r="AZ16" s="635"/>
      <c r="BA16" s="635"/>
      <c r="BB16" s="635"/>
      <c r="BC16" s="635"/>
      <c r="BD16" s="635"/>
      <c r="BE16" s="635"/>
      <c r="BF16" s="636"/>
      <c r="BG16" s="637" t="s">
        <v>70</v>
      </c>
      <c r="BH16" s="638"/>
      <c r="BI16" s="638"/>
      <c r="BJ16" s="638"/>
      <c r="BK16" s="638"/>
      <c r="BL16" s="638"/>
      <c r="BM16" s="638"/>
      <c r="BN16" s="639"/>
      <c r="BO16" s="640" t="s">
        <v>186</v>
      </c>
      <c r="BP16" s="640"/>
      <c r="BQ16" s="640"/>
      <c r="BR16" s="640"/>
      <c r="BS16" s="646" t="s">
        <v>70</v>
      </c>
      <c r="BT16" s="638"/>
      <c r="BU16" s="638"/>
      <c r="BV16" s="638"/>
      <c r="BW16" s="638"/>
      <c r="BX16" s="638"/>
      <c r="BY16" s="638"/>
      <c r="BZ16" s="638"/>
      <c r="CA16" s="638"/>
      <c r="CB16" s="647"/>
      <c r="CD16" s="652" t="s">
        <v>206</v>
      </c>
      <c r="CE16" s="653"/>
      <c r="CF16" s="653"/>
      <c r="CG16" s="653"/>
      <c r="CH16" s="653"/>
      <c r="CI16" s="653"/>
      <c r="CJ16" s="653"/>
      <c r="CK16" s="653"/>
      <c r="CL16" s="653"/>
      <c r="CM16" s="653"/>
      <c r="CN16" s="653"/>
      <c r="CO16" s="653"/>
      <c r="CP16" s="653"/>
      <c r="CQ16" s="654"/>
      <c r="CR16" s="637">
        <v>200233</v>
      </c>
      <c r="CS16" s="638"/>
      <c r="CT16" s="638"/>
      <c r="CU16" s="638"/>
      <c r="CV16" s="638"/>
      <c r="CW16" s="638"/>
      <c r="CX16" s="638"/>
      <c r="CY16" s="639"/>
      <c r="CZ16" s="640">
        <v>0.2</v>
      </c>
      <c r="DA16" s="640"/>
      <c r="DB16" s="640"/>
      <c r="DC16" s="640"/>
      <c r="DD16" s="646" t="s">
        <v>70</v>
      </c>
      <c r="DE16" s="638"/>
      <c r="DF16" s="638"/>
      <c r="DG16" s="638"/>
      <c r="DH16" s="638"/>
      <c r="DI16" s="638"/>
      <c r="DJ16" s="638"/>
      <c r="DK16" s="638"/>
      <c r="DL16" s="638"/>
      <c r="DM16" s="638"/>
      <c r="DN16" s="638"/>
      <c r="DO16" s="638"/>
      <c r="DP16" s="639"/>
      <c r="DQ16" s="646">
        <v>49826</v>
      </c>
      <c r="DR16" s="638"/>
      <c r="DS16" s="638"/>
      <c r="DT16" s="638"/>
      <c r="DU16" s="638"/>
      <c r="DV16" s="638"/>
      <c r="DW16" s="638"/>
      <c r="DX16" s="638"/>
      <c r="DY16" s="638"/>
      <c r="DZ16" s="638"/>
      <c r="EA16" s="638"/>
      <c r="EB16" s="638"/>
      <c r="EC16" s="647"/>
    </row>
    <row r="17" spans="2:133" ht="11.25" customHeight="1" x14ac:dyDescent="0.15">
      <c r="B17" s="634" t="s">
        <v>207</v>
      </c>
      <c r="C17" s="635"/>
      <c r="D17" s="635"/>
      <c r="E17" s="635"/>
      <c r="F17" s="635"/>
      <c r="G17" s="635"/>
      <c r="H17" s="635"/>
      <c r="I17" s="635"/>
      <c r="J17" s="635"/>
      <c r="K17" s="635"/>
      <c r="L17" s="635"/>
      <c r="M17" s="635"/>
      <c r="N17" s="635"/>
      <c r="O17" s="635"/>
      <c r="P17" s="635"/>
      <c r="Q17" s="636"/>
      <c r="R17" s="637">
        <v>163071</v>
      </c>
      <c r="S17" s="638"/>
      <c r="T17" s="638"/>
      <c r="U17" s="638"/>
      <c r="V17" s="638"/>
      <c r="W17" s="638"/>
      <c r="X17" s="638"/>
      <c r="Y17" s="639"/>
      <c r="Z17" s="640">
        <v>0.1</v>
      </c>
      <c r="AA17" s="640"/>
      <c r="AB17" s="640"/>
      <c r="AC17" s="640"/>
      <c r="AD17" s="641">
        <v>163071</v>
      </c>
      <c r="AE17" s="641"/>
      <c r="AF17" s="641"/>
      <c r="AG17" s="641"/>
      <c r="AH17" s="641"/>
      <c r="AI17" s="641"/>
      <c r="AJ17" s="641"/>
      <c r="AK17" s="641"/>
      <c r="AL17" s="642">
        <v>0.3</v>
      </c>
      <c r="AM17" s="643"/>
      <c r="AN17" s="643"/>
      <c r="AO17" s="644"/>
      <c r="AP17" s="634" t="s">
        <v>208</v>
      </c>
      <c r="AQ17" s="635"/>
      <c r="AR17" s="635"/>
      <c r="AS17" s="635"/>
      <c r="AT17" s="635"/>
      <c r="AU17" s="635"/>
      <c r="AV17" s="635"/>
      <c r="AW17" s="635"/>
      <c r="AX17" s="635"/>
      <c r="AY17" s="635"/>
      <c r="AZ17" s="635"/>
      <c r="BA17" s="635"/>
      <c r="BB17" s="635"/>
      <c r="BC17" s="635"/>
      <c r="BD17" s="635"/>
      <c r="BE17" s="635"/>
      <c r="BF17" s="636"/>
      <c r="BG17" s="637">
        <v>450</v>
      </c>
      <c r="BH17" s="638"/>
      <c r="BI17" s="638"/>
      <c r="BJ17" s="638"/>
      <c r="BK17" s="638"/>
      <c r="BL17" s="638"/>
      <c r="BM17" s="638"/>
      <c r="BN17" s="639"/>
      <c r="BO17" s="640">
        <v>0</v>
      </c>
      <c r="BP17" s="640"/>
      <c r="BQ17" s="640"/>
      <c r="BR17" s="640"/>
      <c r="BS17" s="646" t="s">
        <v>186</v>
      </c>
      <c r="BT17" s="638"/>
      <c r="BU17" s="638"/>
      <c r="BV17" s="638"/>
      <c r="BW17" s="638"/>
      <c r="BX17" s="638"/>
      <c r="BY17" s="638"/>
      <c r="BZ17" s="638"/>
      <c r="CA17" s="638"/>
      <c r="CB17" s="647"/>
      <c r="CD17" s="652" t="s">
        <v>209</v>
      </c>
      <c r="CE17" s="653"/>
      <c r="CF17" s="653"/>
      <c r="CG17" s="653"/>
      <c r="CH17" s="653"/>
      <c r="CI17" s="653"/>
      <c r="CJ17" s="653"/>
      <c r="CK17" s="653"/>
      <c r="CL17" s="653"/>
      <c r="CM17" s="653"/>
      <c r="CN17" s="653"/>
      <c r="CO17" s="653"/>
      <c r="CP17" s="653"/>
      <c r="CQ17" s="654"/>
      <c r="CR17" s="637">
        <v>15733050</v>
      </c>
      <c r="CS17" s="638"/>
      <c r="CT17" s="638"/>
      <c r="CU17" s="638"/>
      <c r="CV17" s="638"/>
      <c r="CW17" s="638"/>
      <c r="CX17" s="638"/>
      <c r="CY17" s="639"/>
      <c r="CZ17" s="640">
        <v>13.8</v>
      </c>
      <c r="DA17" s="640"/>
      <c r="DB17" s="640"/>
      <c r="DC17" s="640"/>
      <c r="DD17" s="646" t="s">
        <v>186</v>
      </c>
      <c r="DE17" s="638"/>
      <c r="DF17" s="638"/>
      <c r="DG17" s="638"/>
      <c r="DH17" s="638"/>
      <c r="DI17" s="638"/>
      <c r="DJ17" s="638"/>
      <c r="DK17" s="638"/>
      <c r="DL17" s="638"/>
      <c r="DM17" s="638"/>
      <c r="DN17" s="638"/>
      <c r="DO17" s="638"/>
      <c r="DP17" s="639"/>
      <c r="DQ17" s="646">
        <v>14958099</v>
      </c>
      <c r="DR17" s="638"/>
      <c r="DS17" s="638"/>
      <c r="DT17" s="638"/>
      <c r="DU17" s="638"/>
      <c r="DV17" s="638"/>
      <c r="DW17" s="638"/>
      <c r="DX17" s="638"/>
      <c r="DY17" s="638"/>
      <c r="DZ17" s="638"/>
      <c r="EA17" s="638"/>
      <c r="EB17" s="638"/>
      <c r="EC17" s="647"/>
    </row>
    <row r="18" spans="2:133" ht="11.25" customHeight="1" x14ac:dyDescent="0.15">
      <c r="B18" s="634" t="s">
        <v>210</v>
      </c>
      <c r="C18" s="635"/>
      <c r="D18" s="635"/>
      <c r="E18" s="635"/>
      <c r="F18" s="635"/>
      <c r="G18" s="635"/>
      <c r="H18" s="635"/>
      <c r="I18" s="635"/>
      <c r="J18" s="635"/>
      <c r="K18" s="635"/>
      <c r="L18" s="635"/>
      <c r="M18" s="635"/>
      <c r="N18" s="635"/>
      <c r="O18" s="635"/>
      <c r="P18" s="635"/>
      <c r="Q18" s="636"/>
      <c r="R18" s="637">
        <v>25585474</v>
      </c>
      <c r="S18" s="638"/>
      <c r="T18" s="638"/>
      <c r="U18" s="638"/>
      <c r="V18" s="638"/>
      <c r="W18" s="638"/>
      <c r="X18" s="638"/>
      <c r="Y18" s="639"/>
      <c r="Z18" s="640">
        <v>21.7</v>
      </c>
      <c r="AA18" s="640"/>
      <c r="AB18" s="640"/>
      <c r="AC18" s="640"/>
      <c r="AD18" s="641">
        <v>23848445</v>
      </c>
      <c r="AE18" s="641"/>
      <c r="AF18" s="641"/>
      <c r="AG18" s="641"/>
      <c r="AH18" s="641"/>
      <c r="AI18" s="641"/>
      <c r="AJ18" s="641"/>
      <c r="AK18" s="641"/>
      <c r="AL18" s="642">
        <v>38</v>
      </c>
      <c r="AM18" s="643"/>
      <c r="AN18" s="643"/>
      <c r="AO18" s="644"/>
      <c r="AP18" s="634" t="s">
        <v>211</v>
      </c>
      <c r="AQ18" s="635"/>
      <c r="AR18" s="635"/>
      <c r="AS18" s="635"/>
      <c r="AT18" s="635"/>
      <c r="AU18" s="635"/>
      <c r="AV18" s="635"/>
      <c r="AW18" s="635"/>
      <c r="AX18" s="635"/>
      <c r="AY18" s="635"/>
      <c r="AZ18" s="635"/>
      <c r="BA18" s="635"/>
      <c r="BB18" s="635"/>
      <c r="BC18" s="635"/>
      <c r="BD18" s="635"/>
      <c r="BE18" s="635"/>
      <c r="BF18" s="636"/>
      <c r="BG18" s="637" t="s">
        <v>70</v>
      </c>
      <c r="BH18" s="638"/>
      <c r="BI18" s="638"/>
      <c r="BJ18" s="638"/>
      <c r="BK18" s="638"/>
      <c r="BL18" s="638"/>
      <c r="BM18" s="638"/>
      <c r="BN18" s="639"/>
      <c r="BO18" s="640" t="s">
        <v>70</v>
      </c>
      <c r="BP18" s="640"/>
      <c r="BQ18" s="640"/>
      <c r="BR18" s="640"/>
      <c r="BS18" s="646" t="s">
        <v>186</v>
      </c>
      <c r="BT18" s="638"/>
      <c r="BU18" s="638"/>
      <c r="BV18" s="638"/>
      <c r="BW18" s="638"/>
      <c r="BX18" s="638"/>
      <c r="BY18" s="638"/>
      <c r="BZ18" s="638"/>
      <c r="CA18" s="638"/>
      <c r="CB18" s="647"/>
      <c r="CD18" s="652" t="s">
        <v>212</v>
      </c>
      <c r="CE18" s="653"/>
      <c r="CF18" s="653"/>
      <c r="CG18" s="653"/>
      <c r="CH18" s="653"/>
      <c r="CI18" s="653"/>
      <c r="CJ18" s="653"/>
      <c r="CK18" s="653"/>
      <c r="CL18" s="653"/>
      <c r="CM18" s="653"/>
      <c r="CN18" s="653"/>
      <c r="CO18" s="653"/>
      <c r="CP18" s="653"/>
      <c r="CQ18" s="654"/>
      <c r="CR18" s="637">
        <v>20701</v>
      </c>
      <c r="CS18" s="638"/>
      <c r="CT18" s="638"/>
      <c r="CU18" s="638"/>
      <c r="CV18" s="638"/>
      <c r="CW18" s="638"/>
      <c r="CX18" s="638"/>
      <c r="CY18" s="639"/>
      <c r="CZ18" s="640">
        <v>0</v>
      </c>
      <c r="DA18" s="640"/>
      <c r="DB18" s="640"/>
      <c r="DC18" s="640"/>
      <c r="DD18" s="646" t="s">
        <v>70</v>
      </c>
      <c r="DE18" s="638"/>
      <c r="DF18" s="638"/>
      <c r="DG18" s="638"/>
      <c r="DH18" s="638"/>
      <c r="DI18" s="638"/>
      <c r="DJ18" s="638"/>
      <c r="DK18" s="638"/>
      <c r="DL18" s="638"/>
      <c r="DM18" s="638"/>
      <c r="DN18" s="638"/>
      <c r="DO18" s="638"/>
      <c r="DP18" s="639"/>
      <c r="DQ18" s="646">
        <v>20701</v>
      </c>
      <c r="DR18" s="638"/>
      <c r="DS18" s="638"/>
      <c r="DT18" s="638"/>
      <c r="DU18" s="638"/>
      <c r="DV18" s="638"/>
      <c r="DW18" s="638"/>
      <c r="DX18" s="638"/>
      <c r="DY18" s="638"/>
      <c r="DZ18" s="638"/>
      <c r="EA18" s="638"/>
      <c r="EB18" s="638"/>
      <c r="EC18" s="647"/>
    </row>
    <row r="19" spans="2:133" ht="11.25" customHeight="1" x14ac:dyDescent="0.15">
      <c r="B19" s="634" t="s">
        <v>213</v>
      </c>
      <c r="C19" s="635"/>
      <c r="D19" s="635"/>
      <c r="E19" s="635"/>
      <c r="F19" s="635"/>
      <c r="G19" s="635"/>
      <c r="H19" s="635"/>
      <c r="I19" s="635"/>
      <c r="J19" s="635"/>
      <c r="K19" s="635"/>
      <c r="L19" s="635"/>
      <c r="M19" s="635"/>
      <c r="N19" s="635"/>
      <c r="O19" s="635"/>
      <c r="P19" s="635"/>
      <c r="Q19" s="636"/>
      <c r="R19" s="637">
        <v>23848445</v>
      </c>
      <c r="S19" s="638"/>
      <c r="T19" s="638"/>
      <c r="U19" s="638"/>
      <c r="V19" s="638"/>
      <c r="W19" s="638"/>
      <c r="X19" s="638"/>
      <c r="Y19" s="639"/>
      <c r="Z19" s="640">
        <v>20.2</v>
      </c>
      <c r="AA19" s="640"/>
      <c r="AB19" s="640"/>
      <c r="AC19" s="640"/>
      <c r="AD19" s="641">
        <v>23848445</v>
      </c>
      <c r="AE19" s="641"/>
      <c r="AF19" s="641"/>
      <c r="AG19" s="641"/>
      <c r="AH19" s="641"/>
      <c r="AI19" s="641"/>
      <c r="AJ19" s="641"/>
      <c r="AK19" s="641"/>
      <c r="AL19" s="642">
        <v>38</v>
      </c>
      <c r="AM19" s="643"/>
      <c r="AN19" s="643"/>
      <c r="AO19" s="644"/>
      <c r="AP19" s="634" t="s">
        <v>214</v>
      </c>
      <c r="AQ19" s="635"/>
      <c r="AR19" s="635"/>
      <c r="AS19" s="635"/>
      <c r="AT19" s="635"/>
      <c r="AU19" s="635"/>
      <c r="AV19" s="635"/>
      <c r="AW19" s="635"/>
      <c r="AX19" s="635"/>
      <c r="AY19" s="635"/>
      <c r="AZ19" s="635"/>
      <c r="BA19" s="635"/>
      <c r="BB19" s="635"/>
      <c r="BC19" s="635"/>
      <c r="BD19" s="635"/>
      <c r="BE19" s="635"/>
      <c r="BF19" s="636"/>
      <c r="BG19" s="637">
        <v>1444267</v>
      </c>
      <c r="BH19" s="638"/>
      <c r="BI19" s="638"/>
      <c r="BJ19" s="638"/>
      <c r="BK19" s="638"/>
      <c r="BL19" s="638"/>
      <c r="BM19" s="638"/>
      <c r="BN19" s="639"/>
      <c r="BO19" s="640">
        <v>4.4000000000000004</v>
      </c>
      <c r="BP19" s="640"/>
      <c r="BQ19" s="640"/>
      <c r="BR19" s="640"/>
      <c r="BS19" s="646" t="s">
        <v>186</v>
      </c>
      <c r="BT19" s="638"/>
      <c r="BU19" s="638"/>
      <c r="BV19" s="638"/>
      <c r="BW19" s="638"/>
      <c r="BX19" s="638"/>
      <c r="BY19" s="638"/>
      <c r="BZ19" s="638"/>
      <c r="CA19" s="638"/>
      <c r="CB19" s="647"/>
      <c r="CD19" s="652" t="s">
        <v>215</v>
      </c>
      <c r="CE19" s="653"/>
      <c r="CF19" s="653"/>
      <c r="CG19" s="653"/>
      <c r="CH19" s="653"/>
      <c r="CI19" s="653"/>
      <c r="CJ19" s="653"/>
      <c r="CK19" s="653"/>
      <c r="CL19" s="653"/>
      <c r="CM19" s="653"/>
      <c r="CN19" s="653"/>
      <c r="CO19" s="653"/>
      <c r="CP19" s="653"/>
      <c r="CQ19" s="654"/>
      <c r="CR19" s="637" t="s">
        <v>186</v>
      </c>
      <c r="CS19" s="638"/>
      <c r="CT19" s="638"/>
      <c r="CU19" s="638"/>
      <c r="CV19" s="638"/>
      <c r="CW19" s="638"/>
      <c r="CX19" s="638"/>
      <c r="CY19" s="639"/>
      <c r="CZ19" s="640" t="s">
        <v>186</v>
      </c>
      <c r="DA19" s="640"/>
      <c r="DB19" s="640"/>
      <c r="DC19" s="640"/>
      <c r="DD19" s="646" t="s">
        <v>175</v>
      </c>
      <c r="DE19" s="638"/>
      <c r="DF19" s="638"/>
      <c r="DG19" s="638"/>
      <c r="DH19" s="638"/>
      <c r="DI19" s="638"/>
      <c r="DJ19" s="638"/>
      <c r="DK19" s="638"/>
      <c r="DL19" s="638"/>
      <c r="DM19" s="638"/>
      <c r="DN19" s="638"/>
      <c r="DO19" s="638"/>
      <c r="DP19" s="639"/>
      <c r="DQ19" s="646" t="s">
        <v>79</v>
      </c>
      <c r="DR19" s="638"/>
      <c r="DS19" s="638"/>
      <c r="DT19" s="638"/>
      <c r="DU19" s="638"/>
      <c r="DV19" s="638"/>
      <c r="DW19" s="638"/>
      <c r="DX19" s="638"/>
      <c r="DY19" s="638"/>
      <c r="DZ19" s="638"/>
      <c r="EA19" s="638"/>
      <c r="EB19" s="638"/>
      <c r="EC19" s="647"/>
    </row>
    <row r="20" spans="2:133" ht="11.25" customHeight="1" x14ac:dyDescent="0.15">
      <c r="B20" s="634" t="s">
        <v>216</v>
      </c>
      <c r="C20" s="635"/>
      <c r="D20" s="635"/>
      <c r="E20" s="635"/>
      <c r="F20" s="635"/>
      <c r="G20" s="635"/>
      <c r="H20" s="635"/>
      <c r="I20" s="635"/>
      <c r="J20" s="635"/>
      <c r="K20" s="635"/>
      <c r="L20" s="635"/>
      <c r="M20" s="635"/>
      <c r="N20" s="635"/>
      <c r="O20" s="635"/>
      <c r="P20" s="635"/>
      <c r="Q20" s="636"/>
      <c r="R20" s="637">
        <v>1737029</v>
      </c>
      <c r="S20" s="638"/>
      <c r="T20" s="638"/>
      <c r="U20" s="638"/>
      <c r="V20" s="638"/>
      <c r="W20" s="638"/>
      <c r="X20" s="638"/>
      <c r="Y20" s="639"/>
      <c r="Z20" s="640">
        <v>1.5</v>
      </c>
      <c r="AA20" s="640"/>
      <c r="AB20" s="640"/>
      <c r="AC20" s="640"/>
      <c r="AD20" s="641" t="s">
        <v>175</v>
      </c>
      <c r="AE20" s="641"/>
      <c r="AF20" s="641"/>
      <c r="AG20" s="641"/>
      <c r="AH20" s="641"/>
      <c r="AI20" s="641"/>
      <c r="AJ20" s="641"/>
      <c r="AK20" s="641"/>
      <c r="AL20" s="642" t="s">
        <v>70</v>
      </c>
      <c r="AM20" s="643"/>
      <c r="AN20" s="643"/>
      <c r="AO20" s="644"/>
      <c r="AP20" s="634" t="s">
        <v>217</v>
      </c>
      <c r="AQ20" s="635"/>
      <c r="AR20" s="635"/>
      <c r="AS20" s="635"/>
      <c r="AT20" s="635"/>
      <c r="AU20" s="635"/>
      <c r="AV20" s="635"/>
      <c r="AW20" s="635"/>
      <c r="AX20" s="635"/>
      <c r="AY20" s="635"/>
      <c r="AZ20" s="635"/>
      <c r="BA20" s="635"/>
      <c r="BB20" s="635"/>
      <c r="BC20" s="635"/>
      <c r="BD20" s="635"/>
      <c r="BE20" s="635"/>
      <c r="BF20" s="636"/>
      <c r="BG20" s="637">
        <v>1444267</v>
      </c>
      <c r="BH20" s="638"/>
      <c r="BI20" s="638"/>
      <c r="BJ20" s="638"/>
      <c r="BK20" s="638"/>
      <c r="BL20" s="638"/>
      <c r="BM20" s="638"/>
      <c r="BN20" s="639"/>
      <c r="BO20" s="640">
        <v>4.4000000000000004</v>
      </c>
      <c r="BP20" s="640"/>
      <c r="BQ20" s="640"/>
      <c r="BR20" s="640"/>
      <c r="BS20" s="646" t="s">
        <v>70</v>
      </c>
      <c r="BT20" s="638"/>
      <c r="BU20" s="638"/>
      <c r="BV20" s="638"/>
      <c r="BW20" s="638"/>
      <c r="BX20" s="638"/>
      <c r="BY20" s="638"/>
      <c r="BZ20" s="638"/>
      <c r="CA20" s="638"/>
      <c r="CB20" s="647"/>
      <c r="CD20" s="652" t="s">
        <v>218</v>
      </c>
      <c r="CE20" s="653"/>
      <c r="CF20" s="653"/>
      <c r="CG20" s="653"/>
      <c r="CH20" s="653"/>
      <c r="CI20" s="653"/>
      <c r="CJ20" s="653"/>
      <c r="CK20" s="653"/>
      <c r="CL20" s="653"/>
      <c r="CM20" s="653"/>
      <c r="CN20" s="653"/>
      <c r="CO20" s="653"/>
      <c r="CP20" s="653"/>
      <c r="CQ20" s="654"/>
      <c r="CR20" s="637">
        <v>114129822</v>
      </c>
      <c r="CS20" s="638"/>
      <c r="CT20" s="638"/>
      <c r="CU20" s="638"/>
      <c r="CV20" s="638"/>
      <c r="CW20" s="638"/>
      <c r="CX20" s="638"/>
      <c r="CY20" s="639"/>
      <c r="CZ20" s="640">
        <v>100</v>
      </c>
      <c r="DA20" s="640"/>
      <c r="DB20" s="640"/>
      <c r="DC20" s="640"/>
      <c r="DD20" s="646">
        <v>10605876</v>
      </c>
      <c r="DE20" s="638"/>
      <c r="DF20" s="638"/>
      <c r="DG20" s="638"/>
      <c r="DH20" s="638"/>
      <c r="DI20" s="638"/>
      <c r="DJ20" s="638"/>
      <c r="DK20" s="638"/>
      <c r="DL20" s="638"/>
      <c r="DM20" s="638"/>
      <c r="DN20" s="638"/>
      <c r="DO20" s="638"/>
      <c r="DP20" s="639"/>
      <c r="DQ20" s="646">
        <v>75001251</v>
      </c>
      <c r="DR20" s="638"/>
      <c r="DS20" s="638"/>
      <c r="DT20" s="638"/>
      <c r="DU20" s="638"/>
      <c r="DV20" s="638"/>
      <c r="DW20" s="638"/>
      <c r="DX20" s="638"/>
      <c r="DY20" s="638"/>
      <c r="DZ20" s="638"/>
      <c r="EA20" s="638"/>
      <c r="EB20" s="638"/>
      <c r="EC20" s="647"/>
    </row>
    <row r="21" spans="2:133" ht="11.25" customHeight="1" x14ac:dyDescent="0.15">
      <c r="B21" s="634" t="s">
        <v>219</v>
      </c>
      <c r="C21" s="635"/>
      <c r="D21" s="635"/>
      <c r="E21" s="635"/>
      <c r="F21" s="635"/>
      <c r="G21" s="635"/>
      <c r="H21" s="635"/>
      <c r="I21" s="635"/>
      <c r="J21" s="635"/>
      <c r="K21" s="635"/>
      <c r="L21" s="635"/>
      <c r="M21" s="635"/>
      <c r="N21" s="635"/>
      <c r="O21" s="635"/>
      <c r="P21" s="635"/>
      <c r="Q21" s="636"/>
      <c r="R21" s="637" t="s">
        <v>70</v>
      </c>
      <c r="S21" s="638"/>
      <c r="T21" s="638"/>
      <c r="U21" s="638"/>
      <c r="V21" s="638"/>
      <c r="W21" s="638"/>
      <c r="X21" s="638"/>
      <c r="Y21" s="639"/>
      <c r="Z21" s="640" t="s">
        <v>70</v>
      </c>
      <c r="AA21" s="640"/>
      <c r="AB21" s="640"/>
      <c r="AC21" s="640"/>
      <c r="AD21" s="641" t="s">
        <v>186</v>
      </c>
      <c r="AE21" s="641"/>
      <c r="AF21" s="641"/>
      <c r="AG21" s="641"/>
      <c r="AH21" s="641"/>
      <c r="AI21" s="641"/>
      <c r="AJ21" s="641"/>
      <c r="AK21" s="641"/>
      <c r="AL21" s="642" t="s">
        <v>70</v>
      </c>
      <c r="AM21" s="643"/>
      <c r="AN21" s="643"/>
      <c r="AO21" s="644"/>
      <c r="AP21" s="655" t="s">
        <v>220</v>
      </c>
      <c r="AQ21" s="656"/>
      <c r="AR21" s="656"/>
      <c r="AS21" s="656"/>
      <c r="AT21" s="656"/>
      <c r="AU21" s="656"/>
      <c r="AV21" s="656"/>
      <c r="AW21" s="656"/>
      <c r="AX21" s="656"/>
      <c r="AY21" s="656"/>
      <c r="AZ21" s="656"/>
      <c r="BA21" s="656"/>
      <c r="BB21" s="656"/>
      <c r="BC21" s="656"/>
      <c r="BD21" s="656"/>
      <c r="BE21" s="656"/>
      <c r="BF21" s="657"/>
      <c r="BG21" s="637">
        <v>28947</v>
      </c>
      <c r="BH21" s="638"/>
      <c r="BI21" s="638"/>
      <c r="BJ21" s="638"/>
      <c r="BK21" s="638"/>
      <c r="BL21" s="638"/>
      <c r="BM21" s="638"/>
      <c r="BN21" s="639"/>
      <c r="BO21" s="640">
        <v>0.1</v>
      </c>
      <c r="BP21" s="640"/>
      <c r="BQ21" s="640"/>
      <c r="BR21" s="640"/>
      <c r="BS21" s="646" t="s">
        <v>186</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221</v>
      </c>
      <c r="C22" s="635"/>
      <c r="D22" s="635"/>
      <c r="E22" s="635"/>
      <c r="F22" s="635"/>
      <c r="G22" s="635"/>
      <c r="H22" s="635"/>
      <c r="I22" s="635"/>
      <c r="J22" s="635"/>
      <c r="K22" s="635"/>
      <c r="L22" s="635"/>
      <c r="M22" s="635"/>
      <c r="N22" s="635"/>
      <c r="O22" s="635"/>
      <c r="P22" s="635"/>
      <c r="Q22" s="636"/>
      <c r="R22" s="637">
        <v>65067455</v>
      </c>
      <c r="S22" s="638"/>
      <c r="T22" s="638"/>
      <c r="U22" s="638"/>
      <c r="V22" s="638"/>
      <c r="W22" s="638"/>
      <c r="X22" s="638"/>
      <c r="Y22" s="639"/>
      <c r="Z22" s="640">
        <v>55.2</v>
      </c>
      <c r="AA22" s="640"/>
      <c r="AB22" s="640"/>
      <c r="AC22" s="640"/>
      <c r="AD22" s="641">
        <v>61915106</v>
      </c>
      <c r="AE22" s="641"/>
      <c r="AF22" s="641"/>
      <c r="AG22" s="641"/>
      <c r="AH22" s="641"/>
      <c r="AI22" s="641"/>
      <c r="AJ22" s="641"/>
      <c r="AK22" s="641"/>
      <c r="AL22" s="642">
        <v>98.8</v>
      </c>
      <c r="AM22" s="643"/>
      <c r="AN22" s="643"/>
      <c r="AO22" s="644"/>
      <c r="AP22" s="655" t="s">
        <v>222</v>
      </c>
      <c r="AQ22" s="656"/>
      <c r="AR22" s="656"/>
      <c r="AS22" s="656"/>
      <c r="AT22" s="656"/>
      <c r="AU22" s="656"/>
      <c r="AV22" s="656"/>
      <c r="AW22" s="656"/>
      <c r="AX22" s="656"/>
      <c r="AY22" s="656"/>
      <c r="AZ22" s="656"/>
      <c r="BA22" s="656"/>
      <c r="BB22" s="656"/>
      <c r="BC22" s="656"/>
      <c r="BD22" s="656"/>
      <c r="BE22" s="656"/>
      <c r="BF22" s="657"/>
      <c r="BG22" s="637" t="s">
        <v>70</v>
      </c>
      <c r="BH22" s="638"/>
      <c r="BI22" s="638"/>
      <c r="BJ22" s="638"/>
      <c r="BK22" s="638"/>
      <c r="BL22" s="638"/>
      <c r="BM22" s="638"/>
      <c r="BN22" s="639"/>
      <c r="BO22" s="640" t="s">
        <v>186</v>
      </c>
      <c r="BP22" s="640"/>
      <c r="BQ22" s="640"/>
      <c r="BR22" s="640"/>
      <c r="BS22" s="646" t="s">
        <v>186</v>
      </c>
      <c r="BT22" s="638"/>
      <c r="BU22" s="638"/>
      <c r="BV22" s="638"/>
      <c r="BW22" s="638"/>
      <c r="BX22" s="638"/>
      <c r="BY22" s="638"/>
      <c r="BZ22" s="638"/>
      <c r="CA22" s="638"/>
      <c r="CB22" s="647"/>
      <c r="CD22" s="619" t="s">
        <v>223</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224</v>
      </c>
      <c r="C23" s="635"/>
      <c r="D23" s="635"/>
      <c r="E23" s="635"/>
      <c r="F23" s="635"/>
      <c r="G23" s="635"/>
      <c r="H23" s="635"/>
      <c r="I23" s="635"/>
      <c r="J23" s="635"/>
      <c r="K23" s="635"/>
      <c r="L23" s="635"/>
      <c r="M23" s="635"/>
      <c r="N23" s="635"/>
      <c r="O23" s="635"/>
      <c r="P23" s="635"/>
      <c r="Q23" s="636"/>
      <c r="R23" s="637">
        <v>42786</v>
      </c>
      <c r="S23" s="638"/>
      <c r="T23" s="638"/>
      <c r="U23" s="638"/>
      <c r="V23" s="638"/>
      <c r="W23" s="638"/>
      <c r="X23" s="638"/>
      <c r="Y23" s="639"/>
      <c r="Z23" s="640">
        <v>0</v>
      </c>
      <c r="AA23" s="640"/>
      <c r="AB23" s="640"/>
      <c r="AC23" s="640"/>
      <c r="AD23" s="641">
        <v>42786</v>
      </c>
      <c r="AE23" s="641"/>
      <c r="AF23" s="641"/>
      <c r="AG23" s="641"/>
      <c r="AH23" s="641"/>
      <c r="AI23" s="641"/>
      <c r="AJ23" s="641"/>
      <c r="AK23" s="641"/>
      <c r="AL23" s="642">
        <v>0.1</v>
      </c>
      <c r="AM23" s="643"/>
      <c r="AN23" s="643"/>
      <c r="AO23" s="644"/>
      <c r="AP23" s="655" t="s">
        <v>225</v>
      </c>
      <c r="AQ23" s="656"/>
      <c r="AR23" s="656"/>
      <c r="AS23" s="656"/>
      <c r="AT23" s="656"/>
      <c r="AU23" s="656"/>
      <c r="AV23" s="656"/>
      <c r="AW23" s="656"/>
      <c r="AX23" s="656"/>
      <c r="AY23" s="656"/>
      <c r="AZ23" s="656"/>
      <c r="BA23" s="656"/>
      <c r="BB23" s="656"/>
      <c r="BC23" s="656"/>
      <c r="BD23" s="656"/>
      <c r="BE23" s="656"/>
      <c r="BF23" s="657"/>
      <c r="BG23" s="637">
        <v>1415320</v>
      </c>
      <c r="BH23" s="638"/>
      <c r="BI23" s="638"/>
      <c r="BJ23" s="638"/>
      <c r="BK23" s="638"/>
      <c r="BL23" s="638"/>
      <c r="BM23" s="638"/>
      <c r="BN23" s="639"/>
      <c r="BO23" s="640">
        <v>4.3</v>
      </c>
      <c r="BP23" s="640"/>
      <c r="BQ23" s="640"/>
      <c r="BR23" s="640"/>
      <c r="BS23" s="646" t="s">
        <v>70</v>
      </c>
      <c r="BT23" s="638"/>
      <c r="BU23" s="638"/>
      <c r="BV23" s="638"/>
      <c r="BW23" s="638"/>
      <c r="BX23" s="638"/>
      <c r="BY23" s="638"/>
      <c r="BZ23" s="638"/>
      <c r="CA23" s="638"/>
      <c r="CB23" s="647"/>
      <c r="CD23" s="619" t="s">
        <v>163</v>
      </c>
      <c r="CE23" s="620"/>
      <c r="CF23" s="620"/>
      <c r="CG23" s="620"/>
      <c r="CH23" s="620"/>
      <c r="CI23" s="620"/>
      <c r="CJ23" s="620"/>
      <c r="CK23" s="620"/>
      <c r="CL23" s="620"/>
      <c r="CM23" s="620"/>
      <c r="CN23" s="620"/>
      <c r="CO23" s="620"/>
      <c r="CP23" s="620"/>
      <c r="CQ23" s="621"/>
      <c r="CR23" s="619" t="s">
        <v>226</v>
      </c>
      <c r="CS23" s="620"/>
      <c r="CT23" s="620"/>
      <c r="CU23" s="620"/>
      <c r="CV23" s="620"/>
      <c r="CW23" s="620"/>
      <c r="CX23" s="620"/>
      <c r="CY23" s="621"/>
      <c r="CZ23" s="619" t="s">
        <v>227</v>
      </c>
      <c r="DA23" s="620"/>
      <c r="DB23" s="620"/>
      <c r="DC23" s="621"/>
      <c r="DD23" s="619" t="s">
        <v>228</v>
      </c>
      <c r="DE23" s="620"/>
      <c r="DF23" s="620"/>
      <c r="DG23" s="620"/>
      <c r="DH23" s="620"/>
      <c r="DI23" s="620"/>
      <c r="DJ23" s="620"/>
      <c r="DK23" s="621"/>
      <c r="DL23" s="667" t="s">
        <v>229</v>
      </c>
      <c r="DM23" s="668"/>
      <c r="DN23" s="668"/>
      <c r="DO23" s="668"/>
      <c r="DP23" s="668"/>
      <c r="DQ23" s="668"/>
      <c r="DR23" s="668"/>
      <c r="DS23" s="668"/>
      <c r="DT23" s="668"/>
      <c r="DU23" s="668"/>
      <c r="DV23" s="669"/>
      <c r="DW23" s="619" t="s">
        <v>230</v>
      </c>
      <c r="DX23" s="620"/>
      <c r="DY23" s="620"/>
      <c r="DZ23" s="620"/>
      <c r="EA23" s="620"/>
      <c r="EB23" s="620"/>
      <c r="EC23" s="621"/>
    </row>
    <row r="24" spans="2:133" ht="11.25" customHeight="1" x14ac:dyDescent="0.15">
      <c r="B24" s="634" t="s">
        <v>231</v>
      </c>
      <c r="C24" s="635"/>
      <c r="D24" s="635"/>
      <c r="E24" s="635"/>
      <c r="F24" s="635"/>
      <c r="G24" s="635"/>
      <c r="H24" s="635"/>
      <c r="I24" s="635"/>
      <c r="J24" s="635"/>
      <c r="K24" s="635"/>
      <c r="L24" s="635"/>
      <c r="M24" s="635"/>
      <c r="N24" s="635"/>
      <c r="O24" s="635"/>
      <c r="P24" s="635"/>
      <c r="Q24" s="636"/>
      <c r="R24" s="637">
        <v>990690</v>
      </c>
      <c r="S24" s="638"/>
      <c r="T24" s="638"/>
      <c r="U24" s="638"/>
      <c r="V24" s="638"/>
      <c r="W24" s="638"/>
      <c r="X24" s="638"/>
      <c r="Y24" s="639"/>
      <c r="Z24" s="640">
        <v>0.8</v>
      </c>
      <c r="AA24" s="640"/>
      <c r="AB24" s="640"/>
      <c r="AC24" s="640"/>
      <c r="AD24" s="641" t="s">
        <v>186</v>
      </c>
      <c r="AE24" s="641"/>
      <c r="AF24" s="641"/>
      <c r="AG24" s="641"/>
      <c r="AH24" s="641"/>
      <c r="AI24" s="641"/>
      <c r="AJ24" s="641"/>
      <c r="AK24" s="641"/>
      <c r="AL24" s="642" t="s">
        <v>186</v>
      </c>
      <c r="AM24" s="643"/>
      <c r="AN24" s="643"/>
      <c r="AO24" s="644"/>
      <c r="AP24" s="655" t="s">
        <v>232</v>
      </c>
      <c r="AQ24" s="656"/>
      <c r="AR24" s="656"/>
      <c r="AS24" s="656"/>
      <c r="AT24" s="656"/>
      <c r="AU24" s="656"/>
      <c r="AV24" s="656"/>
      <c r="AW24" s="656"/>
      <c r="AX24" s="656"/>
      <c r="AY24" s="656"/>
      <c r="AZ24" s="656"/>
      <c r="BA24" s="656"/>
      <c r="BB24" s="656"/>
      <c r="BC24" s="656"/>
      <c r="BD24" s="656"/>
      <c r="BE24" s="656"/>
      <c r="BF24" s="657"/>
      <c r="BG24" s="637" t="s">
        <v>70</v>
      </c>
      <c r="BH24" s="638"/>
      <c r="BI24" s="638"/>
      <c r="BJ24" s="638"/>
      <c r="BK24" s="638"/>
      <c r="BL24" s="638"/>
      <c r="BM24" s="638"/>
      <c r="BN24" s="639"/>
      <c r="BO24" s="640" t="s">
        <v>79</v>
      </c>
      <c r="BP24" s="640"/>
      <c r="BQ24" s="640"/>
      <c r="BR24" s="640"/>
      <c r="BS24" s="646" t="s">
        <v>70</v>
      </c>
      <c r="BT24" s="638"/>
      <c r="BU24" s="638"/>
      <c r="BV24" s="638"/>
      <c r="BW24" s="638"/>
      <c r="BX24" s="638"/>
      <c r="BY24" s="638"/>
      <c r="BZ24" s="638"/>
      <c r="CA24" s="638"/>
      <c r="CB24" s="647"/>
      <c r="CD24" s="648" t="s">
        <v>233</v>
      </c>
      <c r="CE24" s="649"/>
      <c r="CF24" s="649"/>
      <c r="CG24" s="649"/>
      <c r="CH24" s="649"/>
      <c r="CI24" s="649"/>
      <c r="CJ24" s="649"/>
      <c r="CK24" s="649"/>
      <c r="CL24" s="649"/>
      <c r="CM24" s="649"/>
      <c r="CN24" s="649"/>
      <c r="CO24" s="649"/>
      <c r="CP24" s="649"/>
      <c r="CQ24" s="650"/>
      <c r="CR24" s="626">
        <v>63811098</v>
      </c>
      <c r="CS24" s="627"/>
      <c r="CT24" s="627"/>
      <c r="CU24" s="627"/>
      <c r="CV24" s="627"/>
      <c r="CW24" s="627"/>
      <c r="CX24" s="627"/>
      <c r="CY24" s="628"/>
      <c r="CZ24" s="631">
        <v>55.9</v>
      </c>
      <c r="DA24" s="632"/>
      <c r="DB24" s="632"/>
      <c r="DC24" s="651"/>
      <c r="DD24" s="674">
        <v>43039113</v>
      </c>
      <c r="DE24" s="627"/>
      <c r="DF24" s="627"/>
      <c r="DG24" s="627"/>
      <c r="DH24" s="627"/>
      <c r="DI24" s="627"/>
      <c r="DJ24" s="627"/>
      <c r="DK24" s="628"/>
      <c r="DL24" s="674">
        <v>42789555</v>
      </c>
      <c r="DM24" s="627"/>
      <c r="DN24" s="627"/>
      <c r="DO24" s="627"/>
      <c r="DP24" s="627"/>
      <c r="DQ24" s="627"/>
      <c r="DR24" s="627"/>
      <c r="DS24" s="627"/>
      <c r="DT24" s="627"/>
      <c r="DU24" s="627"/>
      <c r="DV24" s="628"/>
      <c r="DW24" s="631">
        <v>63.7</v>
      </c>
      <c r="DX24" s="632"/>
      <c r="DY24" s="632"/>
      <c r="DZ24" s="632"/>
      <c r="EA24" s="632"/>
      <c r="EB24" s="632"/>
      <c r="EC24" s="633"/>
    </row>
    <row r="25" spans="2:133" ht="11.25" customHeight="1" x14ac:dyDescent="0.15">
      <c r="B25" s="634" t="s">
        <v>234</v>
      </c>
      <c r="C25" s="635"/>
      <c r="D25" s="635"/>
      <c r="E25" s="635"/>
      <c r="F25" s="635"/>
      <c r="G25" s="635"/>
      <c r="H25" s="635"/>
      <c r="I25" s="635"/>
      <c r="J25" s="635"/>
      <c r="K25" s="635"/>
      <c r="L25" s="635"/>
      <c r="M25" s="635"/>
      <c r="N25" s="635"/>
      <c r="O25" s="635"/>
      <c r="P25" s="635"/>
      <c r="Q25" s="636"/>
      <c r="R25" s="637">
        <v>3068366</v>
      </c>
      <c r="S25" s="638"/>
      <c r="T25" s="638"/>
      <c r="U25" s="638"/>
      <c r="V25" s="638"/>
      <c r="W25" s="638"/>
      <c r="X25" s="638"/>
      <c r="Y25" s="639"/>
      <c r="Z25" s="640">
        <v>2.6</v>
      </c>
      <c r="AA25" s="640"/>
      <c r="AB25" s="640"/>
      <c r="AC25" s="640"/>
      <c r="AD25" s="641">
        <v>187590</v>
      </c>
      <c r="AE25" s="641"/>
      <c r="AF25" s="641"/>
      <c r="AG25" s="641"/>
      <c r="AH25" s="641"/>
      <c r="AI25" s="641"/>
      <c r="AJ25" s="641"/>
      <c r="AK25" s="641"/>
      <c r="AL25" s="642">
        <v>0.3</v>
      </c>
      <c r="AM25" s="643"/>
      <c r="AN25" s="643"/>
      <c r="AO25" s="644"/>
      <c r="AP25" s="655" t="s">
        <v>235</v>
      </c>
      <c r="AQ25" s="656"/>
      <c r="AR25" s="656"/>
      <c r="AS25" s="656"/>
      <c r="AT25" s="656"/>
      <c r="AU25" s="656"/>
      <c r="AV25" s="656"/>
      <c r="AW25" s="656"/>
      <c r="AX25" s="656"/>
      <c r="AY25" s="656"/>
      <c r="AZ25" s="656"/>
      <c r="BA25" s="656"/>
      <c r="BB25" s="656"/>
      <c r="BC25" s="656"/>
      <c r="BD25" s="656"/>
      <c r="BE25" s="656"/>
      <c r="BF25" s="657"/>
      <c r="BG25" s="637" t="s">
        <v>79</v>
      </c>
      <c r="BH25" s="638"/>
      <c r="BI25" s="638"/>
      <c r="BJ25" s="638"/>
      <c r="BK25" s="638"/>
      <c r="BL25" s="638"/>
      <c r="BM25" s="638"/>
      <c r="BN25" s="639"/>
      <c r="BO25" s="640" t="s">
        <v>70</v>
      </c>
      <c r="BP25" s="640"/>
      <c r="BQ25" s="640"/>
      <c r="BR25" s="640"/>
      <c r="BS25" s="646" t="s">
        <v>186</v>
      </c>
      <c r="BT25" s="638"/>
      <c r="BU25" s="638"/>
      <c r="BV25" s="638"/>
      <c r="BW25" s="638"/>
      <c r="BX25" s="638"/>
      <c r="BY25" s="638"/>
      <c r="BZ25" s="638"/>
      <c r="CA25" s="638"/>
      <c r="CB25" s="647"/>
      <c r="CD25" s="652" t="s">
        <v>236</v>
      </c>
      <c r="CE25" s="653"/>
      <c r="CF25" s="653"/>
      <c r="CG25" s="653"/>
      <c r="CH25" s="653"/>
      <c r="CI25" s="653"/>
      <c r="CJ25" s="653"/>
      <c r="CK25" s="653"/>
      <c r="CL25" s="653"/>
      <c r="CM25" s="653"/>
      <c r="CN25" s="653"/>
      <c r="CO25" s="653"/>
      <c r="CP25" s="653"/>
      <c r="CQ25" s="654"/>
      <c r="CR25" s="637">
        <v>21209253</v>
      </c>
      <c r="CS25" s="670"/>
      <c r="CT25" s="670"/>
      <c r="CU25" s="670"/>
      <c r="CV25" s="670"/>
      <c r="CW25" s="670"/>
      <c r="CX25" s="670"/>
      <c r="CY25" s="671"/>
      <c r="CZ25" s="642">
        <v>18.600000000000001</v>
      </c>
      <c r="DA25" s="672"/>
      <c r="DB25" s="672"/>
      <c r="DC25" s="675"/>
      <c r="DD25" s="646">
        <v>19907370</v>
      </c>
      <c r="DE25" s="670"/>
      <c r="DF25" s="670"/>
      <c r="DG25" s="670"/>
      <c r="DH25" s="670"/>
      <c r="DI25" s="670"/>
      <c r="DJ25" s="670"/>
      <c r="DK25" s="671"/>
      <c r="DL25" s="646">
        <v>19660513</v>
      </c>
      <c r="DM25" s="670"/>
      <c r="DN25" s="670"/>
      <c r="DO25" s="670"/>
      <c r="DP25" s="670"/>
      <c r="DQ25" s="670"/>
      <c r="DR25" s="670"/>
      <c r="DS25" s="670"/>
      <c r="DT25" s="670"/>
      <c r="DU25" s="670"/>
      <c r="DV25" s="671"/>
      <c r="DW25" s="642">
        <v>29.3</v>
      </c>
      <c r="DX25" s="672"/>
      <c r="DY25" s="672"/>
      <c r="DZ25" s="672"/>
      <c r="EA25" s="672"/>
      <c r="EB25" s="672"/>
      <c r="EC25" s="673"/>
    </row>
    <row r="26" spans="2:133" ht="11.25" customHeight="1" x14ac:dyDescent="0.15">
      <c r="B26" s="634" t="s">
        <v>237</v>
      </c>
      <c r="C26" s="635"/>
      <c r="D26" s="635"/>
      <c r="E26" s="635"/>
      <c r="F26" s="635"/>
      <c r="G26" s="635"/>
      <c r="H26" s="635"/>
      <c r="I26" s="635"/>
      <c r="J26" s="635"/>
      <c r="K26" s="635"/>
      <c r="L26" s="635"/>
      <c r="M26" s="635"/>
      <c r="N26" s="635"/>
      <c r="O26" s="635"/>
      <c r="P26" s="635"/>
      <c r="Q26" s="636"/>
      <c r="R26" s="637">
        <v>937673</v>
      </c>
      <c r="S26" s="638"/>
      <c r="T26" s="638"/>
      <c r="U26" s="638"/>
      <c r="V26" s="638"/>
      <c r="W26" s="638"/>
      <c r="X26" s="638"/>
      <c r="Y26" s="639"/>
      <c r="Z26" s="640">
        <v>0.8</v>
      </c>
      <c r="AA26" s="640"/>
      <c r="AB26" s="640"/>
      <c r="AC26" s="640"/>
      <c r="AD26" s="641" t="s">
        <v>175</v>
      </c>
      <c r="AE26" s="641"/>
      <c r="AF26" s="641"/>
      <c r="AG26" s="641"/>
      <c r="AH26" s="641"/>
      <c r="AI26" s="641"/>
      <c r="AJ26" s="641"/>
      <c r="AK26" s="641"/>
      <c r="AL26" s="642" t="s">
        <v>70</v>
      </c>
      <c r="AM26" s="643"/>
      <c r="AN26" s="643"/>
      <c r="AO26" s="644"/>
      <c r="AP26" s="655" t="s">
        <v>238</v>
      </c>
      <c r="AQ26" s="676"/>
      <c r="AR26" s="676"/>
      <c r="AS26" s="676"/>
      <c r="AT26" s="676"/>
      <c r="AU26" s="676"/>
      <c r="AV26" s="676"/>
      <c r="AW26" s="676"/>
      <c r="AX26" s="676"/>
      <c r="AY26" s="676"/>
      <c r="AZ26" s="676"/>
      <c r="BA26" s="676"/>
      <c r="BB26" s="676"/>
      <c r="BC26" s="676"/>
      <c r="BD26" s="676"/>
      <c r="BE26" s="676"/>
      <c r="BF26" s="657"/>
      <c r="BG26" s="637" t="s">
        <v>186</v>
      </c>
      <c r="BH26" s="638"/>
      <c r="BI26" s="638"/>
      <c r="BJ26" s="638"/>
      <c r="BK26" s="638"/>
      <c r="BL26" s="638"/>
      <c r="BM26" s="638"/>
      <c r="BN26" s="639"/>
      <c r="BO26" s="640" t="s">
        <v>70</v>
      </c>
      <c r="BP26" s="640"/>
      <c r="BQ26" s="640"/>
      <c r="BR26" s="640"/>
      <c r="BS26" s="646" t="s">
        <v>175</v>
      </c>
      <c r="BT26" s="638"/>
      <c r="BU26" s="638"/>
      <c r="BV26" s="638"/>
      <c r="BW26" s="638"/>
      <c r="BX26" s="638"/>
      <c r="BY26" s="638"/>
      <c r="BZ26" s="638"/>
      <c r="CA26" s="638"/>
      <c r="CB26" s="647"/>
      <c r="CD26" s="652" t="s">
        <v>239</v>
      </c>
      <c r="CE26" s="653"/>
      <c r="CF26" s="653"/>
      <c r="CG26" s="653"/>
      <c r="CH26" s="653"/>
      <c r="CI26" s="653"/>
      <c r="CJ26" s="653"/>
      <c r="CK26" s="653"/>
      <c r="CL26" s="653"/>
      <c r="CM26" s="653"/>
      <c r="CN26" s="653"/>
      <c r="CO26" s="653"/>
      <c r="CP26" s="653"/>
      <c r="CQ26" s="654"/>
      <c r="CR26" s="637">
        <v>13428506</v>
      </c>
      <c r="CS26" s="638"/>
      <c r="CT26" s="638"/>
      <c r="CU26" s="638"/>
      <c r="CV26" s="638"/>
      <c r="CW26" s="638"/>
      <c r="CX26" s="638"/>
      <c r="CY26" s="639"/>
      <c r="CZ26" s="642">
        <v>11.8</v>
      </c>
      <c r="DA26" s="672"/>
      <c r="DB26" s="672"/>
      <c r="DC26" s="675"/>
      <c r="DD26" s="646">
        <v>12561313</v>
      </c>
      <c r="DE26" s="638"/>
      <c r="DF26" s="638"/>
      <c r="DG26" s="638"/>
      <c r="DH26" s="638"/>
      <c r="DI26" s="638"/>
      <c r="DJ26" s="638"/>
      <c r="DK26" s="639"/>
      <c r="DL26" s="646" t="s">
        <v>175</v>
      </c>
      <c r="DM26" s="638"/>
      <c r="DN26" s="638"/>
      <c r="DO26" s="638"/>
      <c r="DP26" s="638"/>
      <c r="DQ26" s="638"/>
      <c r="DR26" s="638"/>
      <c r="DS26" s="638"/>
      <c r="DT26" s="638"/>
      <c r="DU26" s="638"/>
      <c r="DV26" s="639"/>
      <c r="DW26" s="642" t="s">
        <v>70</v>
      </c>
      <c r="DX26" s="672"/>
      <c r="DY26" s="672"/>
      <c r="DZ26" s="672"/>
      <c r="EA26" s="672"/>
      <c r="EB26" s="672"/>
      <c r="EC26" s="673"/>
    </row>
    <row r="27" spans="2:133" ht="11.25" customHeight="1" x14ac:dyDescent="0.15">
      <c r="B27" s="634" t="s">
        <v>240</v>
      </c>
      <c r="C27" s="635"/>
      <c r="D27" s="635"/>
      <c r="E27" s="635"/>
      <c r="F27" s="635"/>
      <c r="G27" s="635"/>
      <c r="H27" s="635"/>
      <c r="I27" s="635"/>
      <c r="J27" s="635"/>
      <c r="K27" s="635"/>
      <c r="L27" s="635"/>
      <c r="M27" s="635"/>
      <c r="N27" s="635"/>
      <c r="O27" s="635"/>
      <c r="P27" s="635"/>
      <c r="Q27" s="636"/>
      <c r="R27" s="637">
        <v>16800403</v>
      </c>
      <c r="S27" s="638"/>
      <c r="T27" s="638"/>
      <c r="U27" s="638"/>
      <c r="V27" s="638"/>
      <c r="W27" s="638"/>
      <c r="X27" s="638"/>
      <c r="Y27" s="639"/>
      <c r="Z27" s="640">
        <v>14.2</v>
      </c>
      <c r="AA27" s="640"/>
      <c r="AB27" s="640"/>
      <c r="AC27" s="640"/>
      <c r="AD27" s="641" t="s">
        <v>79</v>
      </c>
      <c r="AE27" s="641"/>
      <c r="AF27" s="641"/>
      <c r="AG27" s="641"/>
      <c r="AH27" s="641"/>
      <c r="AI27" s="641"/>
      <c r="AJ27" s="641"/>
      <c r="AK27" s="641"/>
      <c r="AL27" s="642" t="s">
        <v>79</v>
      </c>
      <c r="AM27" s="643"/>
      <c r="AN27" s="643"/>
      <c r="AO27" s="644"/>
      <c r="AP27" s="634" t="s">
        <v>241</v>
      </c>
      <c r="AQ27" s="635"/>
      <c r="AR27" s="635"/>
      <c r="AS27" s="635"/>
      <c r="AT27" s="635"/>
      <c r="AU27" s="635"/>
      <c r="AV27" s="635"/>
      <c r="AW27" s="635"/>
      <c r="AX27" s="635"/>
      <c r="AY27" s="635"/>
      <c r="AZ27" s="635"/>
      <c r="BA27" s="635"/>
      <c r="BB27" s="635"/>
      <c r="BC27" s="635"/>
      <c r="BD27" s="635"/>
      <c r="BE27" s="635"/>
      <c r="BF27" s="636"/>
      <c r="BG27" s="637">
        <v>33085350</v>
      </c>
      <c r="BH27" s="638"/>
      <c r="BI27" s="638"/>
      <c r="BJ27" s="638"/>
      <c r="BK27" s="638"/>
      <c r="BL27" s="638"/>
      <c r="BM27" s="638"/>
      <c r="BN27" s="639"/>
      <c r="BO27" s="640">
        <v>100</v>
      </c>
      <c r="BP27" s="640"/>
      <c r="BQ27" s="640"/>
      <c r="BR27" s="640"/>
      <c r="BS27" s="646">
        <v>505752</v>
      </c>
      <c r="BT27" s="638"/>
      <c r="BU27" s="638"/>
      <c r="BV27" s="638"/>
      <c r="BW27" s="638"/>
      <c r="BX27" s="638"/>
      <c r="BY27" s="638"/>
      <c r="BZ27" s="638"/>
      <c r="CA27" s="638"/>
      <c r="CB27" s="647"/>
      <c r="CD27" s="652" t="s">
        <v>242</v>
      </c>
      <c r="CE27" s="653"/>
      <c r="CF27" s="653"/>
      <c r="CG27" s="653"/>
      <c r="CH27" s="653"/>
      <c r="CI27" s="653"/>
      <c r="CJ27" s="653"/>
      <c r="CK27" s="653"/>
      <c r="CL27" s="653"/>
      <c r="CM27" s="653"/>
      <c r="CN27" s="653"/>
      <c r="CO27" s="653"/>
      <c r="CP27" s="653"/>
      <c r="CQ27" s="654"/>
      <c r="CR27" s="637">
        <v>26869034</v>
      </c>
      <c r="CS27" s="670"/>
      <c r="CT27" s="670"/>
      <c r="CU27" s="670"/>
      <c r="CV27" s="670"/>
      <c r="CW27" s="670"/>
      <c r="CX27" s="670"/>
      <c r="CY27" s="671"/>
      <c r="CZ27" s="642">
        <v>23.5</v>
      </c>
      <c r="DA27" s="672"/>
      <c r="DB27" s="672"/>
      <c r="DC27" s="675"/>
      <c r="DD27" s="646">
        <v>8173883</v>
      </c>
      <c r="DE27" s="670"/>
      <c r="DF27" s="670"/>
      <c r="DG27" s="670"/>
      <c r="DH27" s="670"/>
      <c r="DI27" s="670"/>
      <c r="DJ27" s="670"/>
      <c r="DK27" s="671"/>
      <c r="DL27" s="646">
        <v>8171182</v>
      </c>
      <c r="DM27" s="670"/>
      <c r="DN27" s="670"/>
      <c r="DO27" s="670"/>
      <c r="DP27" s="670"/>
      <c r="DQ27" s="670"/>
      <c r="DR27" s="670"/>
      <c r="DS27" s="670"/>
      <c r="DT27" s="670"/>
      <c r="DU27" s="670"/>
      <c r="DV27" s="671"/>
      <c r="DW27" s="642">
        <v>12.2</v>
      </c>
      <c r="DX27" s="672"/>
      <c r="DY27" s="672"/>
      <c r="DZ27" s="672"/>
      <c r="EA27" s="672"/>
      <c r="EB27" s="672"/>
      <c r="EC27" s="673"/>
    </row>
    <row r="28" spans="2:133" ht="11.25" customHeight="1" x14ac:dyDescent="0.15">
      <c r="B28" s="679" t="s">
        <v>243</v>
      </c>
      <c r="C28" s="680"/>
      <c r="D28" s="680"/>
      <c r="E28" s="680"/>
      <c r="F28" s="680"/>
      <c r="G28" s="680"/>
      <c r="H28" s="680"/>
      <c r="I28" s="680"/>
      <c r="J28" s="680"/>
      <c r="K28" s="680"/>
      <c r="L28" s="680"/>
      <c r="M28" s="680"/>
      <c r="N28" s="680"/>
      <c r="O28" s="680"/>
      <c r="P28" s="680"/>
      <c r="Q28" s="681"/>
      <c r="R28" s="637">
        <v>74323</v>
      </c>
      <c r="S28" s="638"/>
      <c r="T28" s="638"/>
      <c r="U28" s="638"/>
      <c r="V28" s="638"/>
      <c r="W28" s="638"/>
      <c r="X28" s="638"/>
      <c r="Y28" s="639"/>
      <c r="Z28" s="640">
        <v>0.1</v>
      </c>
      <c r="AA28" s="640"/>
      <c r="AB28" s="640"/>
      <c r="AC28" s="640"/>
      <c r="AD28" s="641">
        <v>74323</v>
      </c>
      <c r="AE28" s="641"/>
      <c r="AF28" s="641"/>
      <c r="AG28" s="641"/>
      <c r="AH28" s="641"/>
      <c r="AI28" s="641"/>
      <c r="AJ28" s="641"/>
      <c r="AK28" s="641"/>
      <c r="AL28" s="642">
        <v>0.1</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244</v>
      </c>
      <c r="CE28" s="653"/>
      <c r="CF28" s="653"/>
      <c r="CG28" s="653"/>
      <c r="CH28" s="653"/>
      <c r="CI28" s="653"/>
      <c r="CJ28" s="653"/>
      <c r="CK28" s="653"/>
      <c r="CL28" s="653"/>
      <c r="CM28" s="653"/>
      <c r="CN28" s="653"/>
      <c r="CO28" s="653"/>
      <c r="CP28" s="653"/>
      <c r="CQ28" s="654"/>
      <c r="CR28" s="637">
        <v>15732811</v>
      </c>
      <c r="CS28" s="638"/>
      <c r="CT28" s="638"/>
      <c r="CU28" s="638"/>
      <c r="CV28" s="638"/>
      <c r="CW28" s="638"/>
      <c r="CX28" s="638"/>
      <c r="CY28" s="639"/>
      <c r="CZ28" s="642">
        <v>13.8</v>
      </c>
      <c r="DA28" s="672"/>
      <c r="DB28" s="672"/>
      <c r="DC28" s="675"/>
      <c r="DD28" s="646">
        <v>14957860</v>
      </c>
      <c r="DE28" s="638"/>
      <c r="DF28" s="638"/>
      <c r="DG28" s="638"/>
      <c r="DH28" s="638"/>
      <c r="DI28" s="638"/>
      <c r="DJ28" s="638"/>
      <c r="DK28" s="639"/>
      <c r="DL28" s="646">
        <v>14957860</v>
      </c>
      <c r="DM28" s="638"/>
      <c r="DN28" s="638"/>
      <c r="DO28" s="638"/>
      <c r="DP28" s="638"/>
      <c r="DQ28" s="638"/>
      <c r="DR28" s="638"/>
      <c r="DS28" s="638"/>
      <c r="DT28" s="638"/>
      <c r="DU28" s="638"/>
      <c r="DV28" s="639"/>
      <c r="DW28" s="642">
        <v>22.3</v>
      </c>
      <c r="DX28" s="672"/>
      <c r="DY28" s="672"/>
      <c r="DZ28" s="672"/>
      <c r="EA28" s="672"/>
      <c r="EB28" s="672"/>
      <c r="EC28" s="673"/>
    </row>
    <row r="29" spans="2:133" ht="11.25" customHeight="1" x14ac:dyDescent="0.15">
      <c r="B29" s="634" t="s">
        <v>245</v>
      </c>
      <c r="C29" s="635"/>
      <c r="D29" s="635"/>
      <c r="E29" s="635"/>
      <c r="F29" s="635"/>
      <c r="G29" s="635"/>
      <c r="H29" s="635"/>
      <c r="I29" s="635"/>
      <c r="J29" s="635"/>
      <c r="K29" s="635"/>
      <c r="L29" s="635"/>
      <c r="M29" s="635"/>
      <c r="N29" s="635"/>
      <c r="O29" s="635"/>
      <c r="P29" s="635"/>
      <c r="Q29" s="636"/>
      <c r="R29" s="637">
        <v>7570564</v>
      </c>
      <c r="S29" s="638"/>
      <c r="T29" s="638"/>
      <c r="U29" s="638"/>
      <c r="V29" s="638"/>
      <c r="W29" s="638"/>
      <c r="X29" s="638"/>
      <c r="Y29" s="639"/>
      <c r="Z29" s="640">
        <v>6.4</v>
      </c>
      <c r="AA29" s="640"/>
      <c r="AB29" s="640"/>
      <c r="AC29" s="640"/>
      <c r="AD29" s="641" t="s">
        <v>186</v>
      </c>
      <c r="AE29" s="641"/>
      <c r="AF29" s="641"/>
      <c r="AG29" s="641"/>
      <c r="AH29" s="641"/>
      <c r="AI29" s="641"/>
      <c r="AJ29" s="641"/>
      <c r="AK29" s="641"/>
      <c r="AL29" s="642" t="s">
        <v>70</v>
      </c>
      <c r="AM29" s="643"/>
      <c r="AN29" s="643"/>
      <c r="AO29" s="644"/>
      <c r="AP29" s="616" t="s">
        <v>163</v>
      </c>
      <c r="AQ29" s="617"/>
      <c r="AR29" s="617"/>
      <c r="AS29" s="617"/>
      <c r="AT29" s="617"/>
      <c r="AU29" s="617"/>
      <c r="AV29" s="617"/>
      <c r="AW29" s="617"/>
      <c r="AX29" s="617"/>
      <c r="AY29" s="617"/>
      <c r="AZ29" s="617"/>
      <c r="BA29" s="617"/>
      <c r="BB29" s="617"/>
      <c r="BC29" s="617"/>
      <c r="BD29" s="617"/>
      <c r="BE29" s="617"/>
      <c r="BF29" s="618"/>
      <c r="BG29" s="616" t="s">
        <v>246</v>
      </c>
      <c r="BH29" s="677"/>
      <c r="BI29" s="677"/>
      <c r="BJ29" s="677"/>
      <c r="BK29" s="677"/>
      <c r="BL29" s="677"/>
      <c r="BM29" s="677"/>
      <c r="BN29" s="677"/>
      <c r="BO29" s="677"/>
      <c r="BP29" s="677"/>
      <c r="BQ29" s="678"/>
      <c r="BR29" s="616" t="s">
        <v>247</v>
      </c>
      <c r="BS29" s="677"/>
      <c r="BT29" s="677"/>
      <c r="BU29" s="677"/>
      <c r="BV29" s="677"/>
      <c r="BW29" s="677"/>
      <c r="BX29" s="677"/>
      <c r="BY29" s="677"/>
      <c r="BZ29" s="677"/>
      <c r="CA29" s="677"/>
      <c r="CB29" s="678"/>
      <c r="CD29" s="700" t="s">
        <v>248</v>
      </c>
      <c r="CE29" s="701"/>
      <c r="CF29" s="652" t="s">
        <v>249</v>
      </c>
      <c r="CG29" s="653"/>
      <c r="CH29" s="653"/>
      <c r="CI29" s="653"/>
      <c r="CJ29" s="653"/>
      <c r="CK29" s="653"/>
      <c r="CL29" s="653"/>
      <c r="CM29" s="653"/>
      <c r="CN29" s="653"/>
      <c r="CO29" s="653"/>
      <c r="CP29" s="653"/>
      <c r="CQ29" s="654"/>
      <c r="CR29" s="637">
        <v>15731926</v>
      </c>
      <c r="CS29" s="670"/>
      <c r="CT29" s="670"/>
      <c r="CU29" s="670"/>
      <c r="CV29" s="670"/>
      <c r="CW29" s="670"/>
      <c r="CX29" s="670"/>
      <c r="CY29" s="671"/>
      <c r="CZ29" s="642">
        <v>13.8</v>
      </c>
      <c r="DA29" s="672"/>
      <c r="DB29" s="672"/>
      <c r="DC29" s="675"/>
      <c r="DD29" s="646">
        <v>14956975</v>
      </c>
      <c r="DE29" s="670"/>
      <c r="DF29" s="670"/>
      <c r="DG29" s="670"/>
      <c r="DH29" s="670"/>
      <c r="DI29" s="670"/>
      <c r="DJ29" s="670"/>
      <c r="DK29" s="671"/>
      <c r="DL29" s="646">
        <v>14956975</v>
      </c>
      <c r="DM29" s="670"/>
      <c r="DN29" s="670"/>
      <c r="DO29" s="670"/>
      <c r="DP29" s="670"/>
      <c r="DQ29" s="670"/>
      <c r="DR29" s="670"/>
      <c r="DS29" s="670"/>
      <c r="DT29" s="670"/>
      <c r="DU29" s="670"/>
      <c r="DV29" s="671"/>
      <c r="DW29" s="642">
        <v>22.3</v>
      </c>
      <c r="DX29" s="672"/>
      <c r="DY29" s="672"/>
      <c r="DZ29" s="672"/>
      <c r="EA29" s="672"/>
      <c r="EB29" s="672"/>
      <c r="EC29" s="673"/>
    </row>
    <row r="30" spans="2:133" ht="11.25" customHeight="1" x14ac:dyDescent="0.15">
      <c r="B30" s="634" t="s">
        <v>250</v>
      </c>
      <c r="C30" s="635"/>
      <c r="D30" s="635"/>
      <c r="E30" s="635"/>
      <c r="F30" s="635"/>
      <c r="G30" s="635"/>
      <c r="H30" s="635"/>
      <c r="I30" s="635"/>
      <c r="J30" s="635"/>
      <c r="K30" s="635"/>
      <c r="L30" s="635"/>
      <c r="M30" s="635"/>
      <c r="N30" s="635"/>
      <c r="O30" s="635"/>
      <c r="P30" s="635"/>
      <c r="Q30" s="636"/>
      <c r="R30" s="637">
        <v>494697</v>
      </c>
      <c r="S30" s="638"/>
      <c r="T30" s="638"/>
      <c r="U30" s="638"/>
      <c r="V30" s="638"/>
      <c r="W30" s="638"/>
      <c r="X30" s="638"/>
      <c r="Y30" s="639"/>
      <c r="Z30" s="640">
        <v>0.4</v>
      </c>
      <c r="AA30" s="640"/>
      <c r="AB30" s="640"/>
      <c r="AC30" s="640"/>
      <c r="AD30" s="641">
        <v>90000</v>
      </c>
      <c r="AE30" s="641"/>
      <c r="AF30" s="641"/>
      <c r="AG30" s="641"/>
      <c r="AH30" s="641"/>
      <c r="AI30" s="641"/>
      <c r="AJ30" s="641"/>
      <c r="AK30" s="641"/>
      <c r="AL30" s="642">
        <v>0.1</v>
      </c>
      <c r="AM30" s="643"/>
      <c r="AN30" s="643"/>
      <c r="AO30" s="644"/>
      <c r="AP30" s="685" t="s">
        <v>251</v>
      </c>
      <c r="AQ30" s="686"/>
      <c r="AR30" s="686"/>
      <c r="AS30" s="686"/>
      <c r="AT30" s="691" t="s">
        <v>252</v>
      </c>
      <c r="AU30" s="86"/>
      <c r="AV30" s="86"/>
      <c r="AW30" s="86"/>
      <c r="AX30" s="623" t="s">
        <v>129</v>
      </c>
      <c r="AY30" s="624"/>
      <c r="AZ30" s="624"/>
      <c r="BA30" s="624"/>
      <c r="BB30" s="624"/>
      <c r="BC30" s="624"/>
      <c r="BD30" s="624"/>
      <c r="BE30" s="624"/>
      <c r="BF30" s="625"/>
      <c r="BG30" s="697">
        <v>99.2</v>
      </c>
      <c r="BH30" s="698"/>
      <c r="BI30" s="698"/>
      <c r="BJ30" s="698"/>
      <c r="BK30" s="698"/>
      <c r="BL30" s="698"/>
      <c r="BM30" s="632">
        <v>97.6</v>
      </c>
      <c r="BN30" s="698"/>
      <c r="BO30" s="698"/>
      <c r="BP30" s="698"/>
      <c r="BQ30" s="699"/>
      <c r="BR30" s="697">
        <v>99.3</v>
      </c>
      <c r="BS30" s="698"/>
      <c r="BT30" s="698"/>
      <c r="BU30" s="698"/>
      <c r="BV30" s="698"/>
      <c r="BW30" s="698"/>
      <c r="BX30" s="632">
        <v>97.7</v>
      </c>
      <c r="BY30" s="698"/>
      <c r="BZ30" s="698"/>
      <c r="CA30" s="698"/>
      <c r="CB30" s="699"/>
      <c r="CD30" s="702"/>
      <c r="CE30" s="703"/>
      <c r="CF30" s="652" t="s">
        <v>253</v>
      </c>
      <c r="CG30" s="653"/>
      <c r="CH30" s="653"/>
      <c r="CI30" s="653"/>
      <c r="CJ30" s="653"/>
      <c r="CK30" s="653"/>
      <c r="CL30" s="653"/>
      <c r="CM30" s="653"/>
      <c r="CN30" s="653"/>
      <c r="CO30" s="653"/>
      <c r="CP30" s="653"/>
      <c r="CQ30" s="654"/>
      <c r="CR30" s="637">
        <v>14829875</v>
      </c>
      <c r="CS30" s="638"/>
      <c r="CT30" s="638"/>
      <c r="CU30" s="638"/>
      <c r="CV30" s="638"/>
      <c r="CW30" s="638"/>
      <c r="CX30" s="638"/>
      <c r="CY30" s="639"/>
      <c r="CZ30" s="642">
        <v>13</v>
      </c>
      <c r="DA30" s="672"/>
      <c r="DB30" s="672"/>
      <c r="DC30" s="675"/>
      <c r="DD30" s="646">
        <v>14121396</v>
      </c>
      <c r="DE30" s="638"/>
      <c r="DF30" s="638"/>
      <c r="DG30" s="638"/>
      <c r="DH30" s="638"/>
      <c r="DI30" s="638"/>
      <c r="DJ30" s="638"/>
      <c r="DK30" s="639"/>
      <c r="DL30" s="646">
        <v>14121396</v>
      </c>
      <c r="DM30" s="638"/>
      <c r="DN30" s="638"/>
      <c r="DO30" s="638"/>
      <c r="DP30" s="638"/>
      <c r="DQ30" s="638"/>
      <c r="DR30" s="638"/>
      <c r="DS30" s="638"/>
      <c r="DT30" s="638"/>
      <c r="DU30" s="638"/>
      <c r="DV30" s="639"/>
      <c r="DW30" s="642">
        <v>21</v>
      </c>
      <c r="DX30" s="672"/>
      <c r="DY30" s="672"/>
      <c r="DZ30" s="672"/>
      <c r="EA30" s="672"/>
      <c r="EB30" s="672"/>
      <c r="EC30" s="673"/>
    </row>
    <row r="31" spans="2:133" ht="11.25" customHeight="1" x14ac:dyDescent="0.15">
      <c r="B31" s="634" t="s">
        <v>254</v>
      </c>
      <c r="C31" s="635"/>
      <c r="D31" s="635"/>
      <c r="E31" s="635"/>
      <c r="F31" s="635"/>
      <c r="G31" s="635"/>
      <c r="H31" s="635"/>
      <c r="I31" s="635"/>
      <c r="J31" s="635"/>
      <c r="K31" s="635"/>
      <c r="L31" s="635"/>
      <c r="M31" s="635"/>
      <c r="N31" s="635"/>
      <c r="O31" s="635"/>
      <c r="P31" s="635"/>
      <c r="Q31" s="636"/>
      <c r="R31" s="637">
        <v>279852</v>
      </c>
      <c r="S31" s="638"/>
      <c r="T31" s="638"/>
      <c r="U31" s="638"/>
      <c r="V31" s="638"/>
      <c r="W31" s="638"/>
      <c r="X31" s="638"/>
      <c r="Y31" s="639"/>
      <c r="Z31" s="640">
        <v>0.2</v>
      </c>
      <c r="AA31" s="640"/>
      <c r="AB31" s="640"/>
      <c r="AC31" s="640"/>
      <c r="AD31" s="641" t="s">
        <v>186</v>
      </c>
      <c r="AE31" s="641"/>
      <c r="AF31" s="641"/>
      <c r="AG31" s="641"/>
      <c r="AH31" s="641"/>
      <c r="AI31" s="641"/>
      <c r="AJ31" s="641"/>
      <c r="AK31" s="641"/>
      <c r="AL31" s="642" t="s">
        <v>186</v>
      </c>
      <c r="AM31" s="643"/>
      <c r="AN31" s="643"/>
      <c r="AO31" s="644"/>
      <c r="AP31" s="687"/>
      <c r="AQ31" s="688"/>
      <c r="AR31" s="688"/>
      <c r="AS31" s="688"/>
      <c r="AT31" s="692"/>
      <c r="AU31" s="85" t="s">
        <v>255</v>
      </c>
      <c r="AV31" s="85"/>
      <c r="AW31" s="85"/>
      <c r="AX31" s="634" t="s">
        <v>256</v>
      </c>
      <c r="AY31" s="635"/>
      <c r="AZ31" s="635"/>
      <c r="BA31" s="635"/>
      <c r="BB31" s="635"/>
      <c r="BC31" s="635"/>
      <c r="BD31" s="635"/>
      <c r="BE31" s="635"/>
      <c r="BF31" s="636"/>
      <c r="BG31" s="694">
        <v>99.1</v>
      </c>
      <c r="BH31" s="670"/>
      <c r="BI31" s="670"/>
      <c r="BJ31" s="670"/>
      <c r="BK31" s="670"/>
      <c r="BL31" s="670"/>
      <c r="BM31" s="643">
        <v>97.5</v>
      </c>
      <c r="BN31" s="695"/>
      <c r="BO31" s="695"/>
      <c r="BP31" s="695"/>
      <c r="BQ31" s="696"/>
      <c r="BR31" s="694">
        <v>99.3</v>
      </c>
      <c r="BS31" s="670"/>
      <c r="BT31" s="670"/>
      <c r="BU31" s="670"/>
      <c r="BV31" s="670"/>
      <c r="BW31" s="670"/>
      <c r="BX31" s="643">
        <v>97.7</v>
      </c>
      <c r="BY31" s="695"/>
      <c r="BZ31" s="695"/>
      <c r="CA31" s="695"/>
      <c r="CB31" s="696"/>
      <c r="CD31" s="702"/>
      <c r="CE31" s="703"/>
      <c r="CF31" s="652" t="s">
        <v>257</v>
      </c>
      <c r="CG31" s="653"/>
      <c r="CH31" s="653"/>
      <c r="CI31" s="653"/>
      <c r="CJ31" s="653"/>
      <c r="CK31" s="653"/>
      <c r="CL31" s="653"/>
      <c r="CM31" s="653"/>
      <c r="CN31" s="653"/>
      <c r="CO31" s="653"/>
      <c r="CP31" s="653"/>
      <c r="CQ31" s="654"/>
      <c r="CR31" s="637">
        <v>902051</v>
      </c>
      <c r="CS31" s="670"/>
      <c r="CT31" s="670"/>
      <c r="CU31" s="670"/>
      <c r="CV31" s="670"/>
      <c r="CW31" s="670"/>
      <c r="CX31" s="670"/>
      <c r="CY31" s="671"/>
      <c r="CZ31" s="642">
        <v>0.8</v>
      </c>
      <c r="DA31" s="672"/>
      <c r="DB31" s="672"/>
      <c r="DC31" s="675"/>
      <c r="DD31" s="646">
        <v>835579</v>
      </c>
      <c r="DE31" s="670"/>
      <c r="DF31" s="670"/>
      <c r="DG31" s="670"/>
      <c r="DH31" s="670"/>
      <c r="DI31" s="670"/>
      <c r="DJ31" s="670"/>
      <c r="DK31" s="671"/>
      <c r="DL31" s="646">
        <v>835579</v>
      </c>
      <c r="DM31" s="670"/>
      <c r="DN31" s="670"/>
      <c r="DO31" s="670"/>
      <c r="DP31" s="670"/>
      <c r="DQ31" s="670"/>
      <c r="DR31" s="670"/>
      <c r="DS31" s="670"/>
      <c r="DT31" s="670"/>
      <c r="DU31" s="670"/>
      <c r="DV31" s="671"/>
      <c r="DW31" s="642">
        <v>1.2</v>
      </c>
      <c r="DX31" s="672"/>
      <c r="DY31" s="672"/>
      <c r="DZ31" s="672"/>
      <c r="EA31" s="672"/>
      <c r="EB31" s="672"/>
      <c r="EC31" s="673"/>
    </row>
    <row r="32" spans="2:133" ht="11.25" customHeight="1" x14ac:dyDescent="0.15">
      <c r="B32" s="634" t="s">
        <v>258</v>
      </c>
      <c r="C32" s="635"/>
      <c r="D32" s="635"/>
      <c r="E32" s="635"/>
      <c r="F32" s="635"/>
      <c r="G32" s="635"/>
      <c r="H32" s="635"/>
      <c r="I32" s="635"/>
      <c r="J32" s="635"/>
      <c r="K32" s="635"/>
      <c r="L32" s="635"/>
      <c r="M32" s="635"/>
      <c r="N32" s="635"/>
      <c r="O32" s="635"/>
      <c r="P32" s="635"/>
      <c r="Q32" s="636"/>
      <c r="R32" s="637">
        <v>3642507</v>
      </c>
      <c r="S32" s="638"/>
      <c r="T32" s="638"/>
      <c r="U32" s="638"/>
      <c r="V32" s="638"/>
      <c r="W32" s="638"/>
      <c r="X32" s="638"/>
      <c r="Y32" s="639"/>
      <c r="Z32" s="640">
        <v>3.1</v>
      </c>
      <c r="AA32" s="640"/>
      <c r="AB32" s="640"/>
      <c r="AC32" s="640"/>
      <c r="AD32" s="641" t="s">
        <v>175</v>
      </c>
      <c r="AE32" s="641"/>
      <c r="AF32" s="641"/>
      <c r="AG32" s="641"/>
      <c r="AH32" s="641"/>
      <c r="AI32" s="641"/>
      <c r="AJ32" s="641"/>
      <c r="AK32" s="641"/>
      <c r="AL32" s="642" t="s">
        <v>186</v>
      </c>
      <c r="AM32" s="643"/>
      <c r="AN32" s="643"/>
      <c r="AO32" s="644"/>
      <c r="AP32" s="689"/>
      <c r="AQ32" s="690"/>
      <c r="AR32" s="690"/>
      <c r="AS32" s="690"/>
      <c r="AT32" s="693"/>
      <c r="AU32" s="87"/>
      <c r="AV32" s="87"/>
      <c r="AW32" s="87"/>
      <c r="AX32" s="682" t="s">
        <v>259</v>
      </c>
      <c r="AY32" s="683"/>
      <c r="AZ32" s="683"/>
      <c r="BA32" s="683"/>
      <c r="BB32" s="683"/>
      <c r="BC32" s="683"/>
      <c r="BD32" s="683"/>
      <c r="BE32" s="683"/>
      <c r="BF32" s="684"/>
      <c r="BG32" s="706">
        <v>99.2</v>
      </c>
      <c r="BH32" s="707"/>
      <c r="BI32" s="707"/>
      <c r="BJ32" s="707"/>
      <c r="BK32" s="707"/>
      <c r="BL32" s="707"/>
      <c r="BM32" s="708">
        <v>97.6</v>
      </c>
      <c r="BN32" s="707"/>
      <c r="BO32" s="707"/>
      <c r="BP32" s="707"/>
      <c r="BQ32" s="709"/>
      <c r="BR32" s="706">
        <v>99.3</v>
      </c>
      <c r="BS32" s="707"/>
      <c r="BT32" s="707"/>
      <c r="BU32" s="707"/>
      <c r="BV32" s="707"/>
      <c r="BW32" s="707"/>
      <c r="BX32" s="708">
        <v>97.8</v>
      </c>
      <c r="BY32" s="707"/>
      <c r="BZ32" s="707"/>
      <c r="CA32" s="707"/>
      <c r="CB32" s="709"/>
      <c r="CD32" s="704"/>
      <c r="CE32" s="705"/>
      <c r="CF32" s="652" t="s">
        <v>260</v>
      </c>
      <c r="CG32" s="653"/>
      <c r="CH32" s="653"/>
      <c r="CI32" s="653"/>
      <c r="CJ32" s="653"/>
      <c r="CK32" s="653"/>
      <c r="CL32" s="653"/>
      <c r="CM32" s="653"/>
      <c r="CN32" s="653"/>
      <c r="CO32" s="653"/>
      <c r="CP32" s="653"/>
      <c r="CQ32" s="654"/>
      <c r="CR32" s="637">
        <v>885</v>
      </c>
      <c r="CS32" s="638"/>
      <c r="CT32" s="638"/>
      <c r="CU32" s="638"/>
      <c r="CV32" s="638"/>
      <c r="CW32" s="638"/>
      <c r="CX32" s="638"/>
      <c r="CY32" s="639"/>
      <c r="CZ32" s="642">
        <v>0</v>
      </c>
      <c r="DA32" s="672"/>
      <c r="DB32" s="672"/>
      <c r="DC32" s="675"/>
      <c r="DD32" s="646">
        <v>885</v>
      </c>
      <c r="DE32" s="638"/>
      <c r="DF32" s="638"/>
      <c r="DG32" s="638"/>
      <c r="DH32" s="638"/>
      <c r="DI32" s="638"/>
      <c r="DJ32" s="638"/>
      <c r="DK32" s="639"/>
      <c r="DL32" s="646">
        <v>885</v>
      </c>
      <c r="DM32" s="638"/>
      <c r="DN32" s="638"/>
      <c r="DO32" s="638"/>
      <c r="DP32" s="638"/>
      <c r="DQ32" s="638"/>
      <c r="DR32" s="638"/>
      <c r="DS32" s="638"/>
      <c r="DT32" s="638"/>
      <c r="DU32" s="638"/>
      <c r="DV32" s="639"/>
      <c r="DW32" s="642">
        <v>0</v>
      </c>
      <c r="DX32" s="672"/>
      <c r="DY32" s="672"/>
      <c r="DZ32" s="672"/>
      <c r="EA32" s="672"/>
      <c r="EB32" s="672"/>
      <c r="EC32" s="673"/>
    </row>
    <row r="33" spans="2:133" ht="11.25" customHeight="1" x14ac:dyDescent="0.15">
      <c r="B33" s="634" t="s">
        <v>261</v>
      </c>
      <c r="C33" s="635"/>
      <c r="D33" s="635"/>
      <c r="E33" s="635"/>
      <c r="F33" s="635"/>
      <c r="G33" s="635"/>
      <c r="H33" s="635"/>
      <c r="I33" s="635"/>
      <c r="J33" s="635"/>
      <c r="K33" s="635"/>
      <c r="L33" s="635"/>
      <c r="M33" s="635"/>
      <c r="N33" s="635"/>
      <c r="O33" s="635"/>
      <c r="P33" s="635"/>
      <c r="Q33" s="636"/>
      <c r="R33" s="637">
        <v>2603026</v>
      </c>
      <c r="S33" s="638"/>
      <c r="T33" s="638"/>
      <c r="U33" s="638"/>
      <c r="V33" s="638"/>
      <c r="W33" s="638"/>
      <c r="X33" s="638"/>
      <c r="Y33" s="639"/>
      <c r="Z33" s="640">
        <v>2.2000000000000002</v>
      </c>
      <c r="AA33" s="640"/>
      <c r="AB33" s="640"/>
      <c r="AC33" s="640"/>
      <c r="AD33" s="641" t="s">
        <v>186</v>
      </c>
      <c r="AE33" s="641"/>
      <c r="AF33" s="641"/>
      <c r="AG33" s="641"/>
      <c r="AH33" s="641"/>
      <c r="AI33" s="641"/>
      <c r="AJ33" s="641"/>
      <c r="AK33" s="641"/>
      <c r="AL33" s="642" t="s">
        <v>70</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262</v>
      </c>
      <c r="CE33" s="653"/>
      <c r="CF33" s="653"/>
      <c r="CG33" s="653"/>
      <c r="CH33" s="653"/>
      <c r="CI33" s="653"/>
      <c r="CJ33" s="653"/>
      <c r="CK33" s="653"/>
      <c r="CL33" s="653"/>
      <c r="CM33" s="653"/>
      <c r="CN33" s="653"/>
      <c r="CO33" s="653"/>
      <c r="CP33" s="653"/>
      <c r="CQ33" s="654"/>
      <c r="CR33" s="637">
        <v>39512615</v>
      </c>
      <c r="CS33" s="670"/>
      <c r="CT33" s="670"/>
      <c r="CU33" s="670"/>
      <c r="CV33" s="670"/>
      <c r="CW33" s="670"/>
      <c r="CX33" s="670"/>
      <c r="CY33" s="671"/>
      <c r="CZ33" s="642">
        <v>34.6</v>
      </c>
      <c r="DA33" s="672"/>
      <c r="DB33" s="672"/>
      <c r="DC33" s="675"/>
      <c r="DD33" s="646">
        <v>29722942</v>
      </c>
      <c r="DE33" s="670"/>
      <c r="DF33" s="670"/>
      <c r="DG33" s="670"/>
      <c r="DH33" s="670"/>
      <c r="DI33" s="670"/>
      <c r="DJ33" s="670"/>
      <c r="DK33" s="671"/>
      <c r="DL33" s="646">
        <v>23214942</v>
      </c>
      <c r="DM33" s="670"/>
      <c r="DN33" s="670"/>
      <c r="DO33" s="670"/>
      <c r="DP33" s="670"/>
      <c r="DQ33" s="670"/>
      <c r="DR33" s="670"/>
      <c r="DS33" s="670"/>
      <c r="DT33" s="670"/>
      <c r="DU33" s="670"/>
      <c r="DV33" s="671"/>
      <c r="DW33" s="642">
        <v>34.6</v>
      </c>
      <c r="DX33" s="672"/>
      <c r="DY33" s="672"/>
      <c r="DZ33" s="672"/>
      <c r="EA33" s="672"/>
      <c r="EB33" s="672"/>
      <c r="EC33" s="673"/>
    </row>
    <row r="34" spans="2:133" ht="11.25" customHeight="1" x14ac:dyDescent="0.15">
      <c r="B34" s="634" t="s">
        <v>263</v>
      </c>
      <c r="C34" s="635"/>
      <c r="D34" s="635"/>
      <c r="E34" s="635"/>
      <c r="F34" s="635"/>
      <c r="G34" s="635"/>
      <c r="H34" s="635"/>
      <c r="I34" s="635"/>
      <c r="J34" s="635"/>
      <c r="K34" s="635"/>
      <c r="L34" s="635"/>
      <c r="M34" s="635"/>
      <c r="N34" s="635"/>
      <c r="O34" s="635"/>
      <c r="P34" s="635"/>
      <c r="Q34" s="636"/>
      <c r="R34" s="637">
        <v>5931459</v>
      </c>
      <c r="S34" s="638"/>
      <c r="T34" s="638"/>
      <c r="U34" s="638"/>
      <c r="V34" s="638"/>
      <c r="W34" s="638"/>
      <c r="X34" s="638"/>
      <c r="Y34" s="639"/>
      <c r="Z34" s="640">
        <v>5</v>
      </c>
      <c r="AA34" s="640"/>
      <c r="AB34" s="640"/>
      <c r="AC34" s="640"/>
      <c r="AD34" s="641">
        <v>381477</v>
      </c>
      <c r="AE34" s="641"/>
      <c r="AF34" s="641"/>
      <c r="AG34" s="641"/>
      <c r="AH34" s="641"/>
      <c r="AI34" s="641"/>
      <c r="AJ34" s="641"/>
      <c r="AK34" s="641"/>
      <c r="AL34" s="642">
        <v>0.6</v>
      </c>
      <c r="AM34" s="643"/>
      <c r="AN34" s="643"/>
      <c r="AO34" s="644"/>
      <c r="AP34" s="90"/>
      <c r="AQ34" s="616" t="s">
        <v>264</v>
      </c>
      <c r="AR34" s="617"/>
      <c r="AS34" s="617"/>
      <c r="AT34" s="617"/>
      <c r="AU34" s="617"/>
      <c r="AV34" s="617"/>
      <c r="AW34" s="617"/>
      <c r="AX34" s="617"/>
      <c r="AY34" s="617"/>
      <c r="AZ34" s="617"/>
      <c r="BA34" s="617"/>
      <c r="BB34" s="617"/>
      <c r="BC34" s="617"/>
      <c r="BD34" s="617"/>
      <c r="BE34" s="617"/>
      <c r="BF34" s="618"/>
      <c r="BG34" s="616" t="s">
        <v>265</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266</v>
      </c>
      <c r="CE34" s="653"/>
      <c r="CF34" s="653"/>
      <c r="CG34" s="653"/>
      <c r="CH34" s="653"/>
      <c r="CI34" s="653"/>
      <c r="CJ34" s="653"/>
      <c r="CK34" s="653"/>
      <c r="CL34" s="653"/>
      <c r="CM34" s="653"/>
      <c r="CN34" s="653"/>
      <c r="CO34" s="653"/>
      <c r="CP34" s="653"/>
      <c r="CQ34" s="654"/>
      <c r="CR34" s="637">
        <v>14141978</v>
      </c>
      <c r="CS34" s="638"/>
      <c r="CT34" s="638"/>
      <c r="CU34" s="638"/>
      <c r="CV34" s="638"/>
      <c r="CW34" s="638"/>
      <c r="CX34" s="638"/>
      <c r="CY34" s="639"/>
      <c r="CZ34" s="642">
        <v>12.4</v>
      </c>
      <c r="DA34" s="672"/>
      <c r="DB34" s="672"/>
      <c r="DC34" s="675"/>
      <c r="DD34" s="646">
        <v>9610478</v>
      </c>
      <c r="DE34" s="638"/>
      <c r="DF34" s="638"/>
      <c r="DG34" s="638"/>
      <c r="DH34" s="638"/>
      <c r="DI34" s="638"/>
      <c r="DJ34" s="638"/>
      <c r="DK34" s="639"/>
      <c r="DL34" s="646">
        <v>8109317</v>
      </c>
      <c r="DM34" s="638"/>
      <c r="DN34" s="638"/>
      <c r="DO34" s="638"/>
      <c r="DP34" s="638"/>
      <c r="DQ34" s="638"/>
      <c r="DR34" s="638"/>
      <c r="DS34" s="638"/>
      <c r="DT34" s="638"/>
      <c r="DU34" s="638"/>
      <c r="DV34" s="639"/>
      <c r="DW34" s="642">
        <v>12.1</v>
      </c>
      <c r="DX34" s="672"/>
      <c r="DY34" s="672"/>
      <c r="DZ34" s="672"/>
      <c r="EA34" s="672"/>
      <c r="EB34" s="672"/>
      <c r="EC34" s="673"/>
    </row>
    <row r="35" spans="2:133" ht="11.25" customHeight="1" x14ac:dyDescent="0.15">
      <c r="B35" s="634" t="s">
        <v>267</v>
      </c>
      <c r="C35" s="635"/>
      <c r="D35" s="635"/>
      <c r="E35" s="635"/>
      <c r="F35" s="635"/>
      <c r="G35" s="635"/>
      <c r="H35" s="635"/>
      <c r="I35" s="635"/>
      <c r="J35" s="635"/>
      <c r="K35" s="635"/>
      <c r="L35" s="635"/>
      <c r="M35" s="635"/>
      <c r="N35" s="635"/>
      <c r="O35" s="635"/>
      <c r="P35" s="635"/>
      <c r="Q35" s="636"/>
      <c r="R35" s="637">
        <v>10430279</v>
      </c>
      <c r="S35" s="638"/>
      <c r="T35" s="638"/>
      <c r="U35" s="638"/>
      <c r="V35" s="638"/>
      <c r="W35" s="638"/>
      <c r="X35" s="638"/>
      <c r="Y35" s="639"/>
      <c r="Z35" s="640">
        <v>8.8000000000000007</v>
      </c>
      <c r="AA35" s="640"/>
      <c r="AB35" s="640"/>
      <c r="AC35" s="640"/>
      <c r="AD35" s="641" t="s">
        <v>70</v>
      </c>
      <c r="AE35" s="641"/>
      <c r="AF35" s="641"/>
      <c r="AG35" s="641"/>
      <c r="AH35" s="641"/>
      <c r="AI35" s="641"/>
      <c r="AJ35" s="641"/>
      <c r="AK35" s="641"/>
      <c r="AL35" s="642" t="s">
        <v>70</v>
      </c>
      <c r="AM35" s="643"/>
      <c r="AN35" s="643"/>
      <c r="AO35" s="644"/>
      <c r="AP35" s="90"/>
      <c r="AQ35" s="710" t="s">
        <v>268</v>
      </c>
      <c r="AR35" s="711"/>
      <c r="AS35" s="711"/>
      <c r="AT35" s="711"/>
      <c r="AU35" s="711"/>
      <c r="AV35" s="711"/>
      <c r="AW35" s="711"/>
      <c r="AX35" s="711"/>
      <c r="AY35" s="712"/>
      <c r="AZ35" s="626">
        <v>15776173</v>
      </c>
      <c r="BA35" s="627"/>
      <c r="BB35" s="627"/>
      <c r="BC35" s="627"/>
      <c r="BD35" s="627"/>
      <c r="BE35" s="627"/>
      <c r="BF35" s="713"/>
      <c r="BG35" s="648" t="s">
        <v>269</v>
      </c>
      <c r="BH35" s="649"/>
      <c r="BI35" s="649"/>
      <c r="BJ35" s="649"/>
      <c r="BK35" s="649"/>
      <c r="BL35" s="649"/>
      <c r="BM35" s="649"/>
      <c r="BN35" s="649"/>
      <c r="BO35" s="649"/>
      <c r="BP35" s="649"/>
      <c r="BQ35" s="649"/>
      <c r="BR35" s="649"/>
      <c r="BS35" s="649"/>
      <c r="BT35" s="649"/>
      <c r="BU35" s="650"/>
      <c r="BV35" s="626">
        <v>2226609</v>
      </c>
      <c r="BW35" s="627"/>
      <c r="BX35" s="627"/>
      <c r="BY35" s="627"/>
      <c r="BZ35" s="627"/>
      <c r="CA35" s="627"/>
      <c r="CB35" s="713"/>
      <c r="CD35" s="652" t="s">
        <v>270</v>
      </c>
      <c r="CE35" s="653"/>
      <c r="CF35" s="653"/>
      <c r="CG35" s="653"/>
      <c r="CH35" s="653"/>
      <c r="CI35" s="653"/>
      <c r="CJ35" s="653"/>
      <c r="CK35" s="653"/>
      <c r="CL35" s="653"/>
      <c r="CM35" s="653"/>
      <c r="CN35" s="653"/>
      <c r="CO35" s="653"/>
      <c r="CP35" s="653"/>
      <c r="CQ35" s="654"/>
      <c r="CR35" s="637">
        <v>1364934</v>
      </c>
      <c r="CS35" s="670"/>
      <c r="CT35" s="670"/>
      <c r="CU35" s="670"/>
      <c r="CV35" s="670"/>
      <c r="CW35" s="670"/>
      <c r="CX35" s="670"/>
      <c r="CY35" s="671"/>
      <c r="CZ35" s="642">
        <v>1.2</v>
      </c>
      <c r="DA35" s="672"/>
      <c r="DB35" s="672"/>
      <c r="DC35" s="675"/>
      <c r="DD35" s="646">
        <v>1164354</v>
      </c>
      <c r="DE35" s="670"/>
      <c r="DF35" s="670"/>
      <c r="DG35" s="670"/>
      <c r="DH35" s="670"/>
      <c r="DI35" s="670"/>
      <c r="DJ35" s="670"/>
      <c r="DK35" s="671"/>
      <c r="DL35" s="646">
        <v>1164354</v>
      </c>
      <c r="DM35" s="670"/>
      <c r="DN35" s="670"/>
      <c r="DO35" s="670"/>
      <c r="DP35" s="670"/>
      <c r="DQ35" s="670"/>
      <c r="DR35" s="670"/>
      <c r="DS35" s="670"/>
      <c r="DT35" s="670"/>
      <c r="DU35" s="670"/>
      <c r="DV35" s="671"/>
      <c r="DW35" s="642">
        <v>1.7</v>
      </c>
      <c r="DX35" s="672"/>
      <c r="DY35" s="672"/>
      <c r="DZ35" s="672"/>
      <c r="EA35" s="672"/>
      <c r="EB35" s="672"/>
      <c r="EC35" s="673"/>
    </row>
    <row r="36" spans="2:133" ht="11.25" customHeight="1" x14ac:dyDescent="0.15">
      <c r="B36" s="634" t="s">
        <v>271</v>
      </c>
      <c r="C36" s="635"/>
      <c r="D36" s="635"/>
      <c r="E36" s="635"/>
      <c r="F36" s="635"/>
      <c r="G36" s="635"/>
      <c r="H36" s="635"/>
      <c r="I36" s="635"/>
      <c r="J36" s="635"/>
      <c r="K36" s="635"/>
      <c r="L36" s="635"/>
      <c r="M36" s="635"/>
      <c r="N36" s="635"/>
      <c r="O36" s="635"/>
      <c r="P36" s="635"/>
      <c r="Q36" s="636"/>
      <c r="R36" s="637" t="s">
        <v>79</v>
      </c>
      <c r="S36" s="638"/>
      <c r="T36" s="638"/>
      <c r="U36" s="638"/>
      <c r="V36" s="638"/>
      <c r="W36" s="638"/>
      <c r="X36" s="638"/>
      <c r="Y36" s="639"/>
      <c r="Z36" s="640" t="s">
        <v>70</v>
      </c>
      <c r="AA36" s="640"/>
      <c r="AB36" s="640"/>
      <c r="AC36" s="640"/>
      <c r="AD36" s="641" t="s">
        <v>70</v>
      </c>
      <c r="AE36" s="641"/>
      <c r="AF36" s="641"/>
      <c r="AG36" s="641"/>
      <c r="AH36" s="641"/>
      <c r="AI36" s="641"/>
      <c r="AJ36" s="641"/>
      <c r="AK36" s="641"/>
      <c r="AL36" s="642" t="s">
        <v>175</v>
      </c>
      <c r="AM36" s="643"/>
      <c r="AN36" s="643"/>
      <c r="AO36" s="644"/>
      <c r="AQ36" s="714" t="s">
        <v>272</v>
      </c>
      <c r="AR36" s="715"/>
      <c r="AS36" s="715"/>
      <c r="AT36" s="715"/>
      <c r="AU36" s="715"/>
      <c r="AV36" s="715"/>
      <c r="AW36" s="715"/>
      <c r="AX36" s="715"/>
      <c r="AY36" s="716"/>
      <c r="AZ36" s="637">
        <v>2716961</v>
      </c>
      <c r="BA36" s="638"/>
      <c r="BB36" s="638"/>
      <c r="BC36" s="638"/>
      <c r="BD36" s="670"/>
      <c r="BE36" s="670"/>
      <c r="BF36" s="696"/>
      <c r="BG36" s="652" t="s">
        <v>273</v>
      </c>
      <c r="BH36" s="653"/>
      <c r="BI36" s="653"/>
      <c r="BJ36" s="653"/>
      <c r="BK36" s="653"/>
      <c r="BL36" s="653"/>
      <c r="BM36" s="653"/>
      <c r="BN36" s="653"/>
      <c r="BO36" s="653"/>
      <c r="BP36" s="653"/>
      <c r="BQ36" s="653"/>
      <c r="BR36" s="653"/>
      <c r="BS36" s="653"/>
      <c r="BT36" s="653"/>
      <c r="BU36" s="654"/>
      <c r="BV36" s="637">
        <v>1554788</v>
      </c>
      <c r="BW36" s="638"/>
      <c r="BX36" s="638"/>
      <c r="BY36" s="638"/>
      <c r="BZ36" s="638"/>
      <c r="CA36" s="638"/>
      <c r="CB36" s="647"/>
      <c r="CD36" s="652" t="s">
        <v>274</v>
      </c>
      <c r="CE36" s="653"/>
      <c r="CF36" s="653"/>
      <c r="CG36" s="653"/>
      <c r="CH36" s="653"/>
      <c r="CI36" s="653"/>
      <c r="CJ36" s="653"/>
      <c r="CK36" s="653"/>
      <c r="CL36" s="653"/>
      <c r="CM36" s="653"/>
      <c r="CN36" s="653"/>
      <c r="CO36" s="653"/>
      <c r="CP36" s="653"/>
      <c r="CQ36" s="654"/>
      <c r="CR36" s="637">
        <v>7556616</v>
      </c>
      <c r="CS36" s="638"/>
      <c r="CT36" s="638"/>
      <c r="CU36" s="638"/>
      <c r="CV36" s="638"/>
      <c r="CW36" s="638"/>
      <c r="CX36" s="638"/>
      <c r="CY36" s="639"/>
      <c r="CZ36" s="642">
        <v>6.6</v>
      </c>
      <c r="DA36" s="672"/>
      <c r="DB36" s="672"/>
      <c r="DC36" s="675"/>
      <c r="DD36" s="646">
        <v>6410340</v>
      </c>
      <c r="DE36" s="638"/>
      <c r="DF36" s="638"/>
      <c r="DG36" s="638"/>
      <c r="DH36" s="638"/>
      <c r="DI36" s="638"/>
      <c r="DJ36" s="638"/>
      <c r="DK36" s="639"/>
      <c r="DL36" s="646">
        <v>4018040</v>
      </c>
      <c r="DM36" s="638"/>
      <c r="DN36" s="638"/>
      <c r="DO36" s="638"/>
      <c r="DP36" s="638"/>
      <c r="DQ36" s="638"/>
      <c r="DR36" s="638"/>
      <c r="DS36" s="638"/>
      <c r="DT36" s="638"/>
      <c r="DU36" s="638"/>
      <c r="DV36" s="639"/>
      <c r="DW36" s="642">
        <v>6</v>
      </c>
      <c r="DX36" s="672"/>
      <c r="DY36" s="672"/>
      <c r="DZ36" s="672"/>
      <c r="EA36" s="672"/>
      <c r="EB36" s="672"/>
      <c r="EC36" s="673"/>
    </row>
    <row r="37" spans="2:133" ht="11.25" customHeight="1" x14ac:dyDescent="0.15">
      <c r="B37" s="634" t="s">
        <v>275</v>
      </c>
      <c r="C37" s="635"/>
      <c r="D37" s="635"/>
      <c r="E37" s="635"/>
      <c r="F37" s="635"/>
      <c r="G37" s="635"/>
      <c r="H37" s="635"/>
      <c r="I37" s="635"/>
      <c r="J37" s="635"/>
      <c r="K37" s="635"/>
      <c r="L37" s="635"/>
      <c r="M37" s="635"/>
      <c r="N37" s="635"/>
      <c r="O37" s="635"/>
      <c r="P37" s="635"/>
      <c r="Q37" s="636"/>
      <c r="R37" s="637">
        <v>4493679</v>
      </c>
      <c r="S37" s="638"/>
      <c r="T37" s="638"/>
      <c r="U37" s="638"/>
      <c r="V37" s="638"/>
      <c r="W37" s="638"/>
      <c r="X37" s="638"/>
      <c r="Y37" s="639"/>
      <c r="Z37" s="640">
        <v>3.8</v>
      </c>
      <c r="AA37" s="640"/>
      <c r="AB37" s="640"/>
      <c r="AC37" s="640"/>
      <c r="AD37" s="641" t="s">
        <v>175</v>
      </c>
      <c r="AE37" s="641"/>
      <c r="AF37" s="641"/>
      <c r="AG37" s="641"/>
      <c r="AH37" s="641"/>
      <c r="AI37" s="641"/>
      <c r="AJ37" s="641"/>
      <c r="AK37" s="641"/>
      <c r="AL37" s="642" t="s">
        <v>186</v>
      </c>
      <c r="AM37" s="643"/>
      <c r="AN37" s="643"/>
      <c r="AO37" s="644"/>
      <c r="AQ37" s="714" t="s">
        <v>276</v>
      </c>
      <c r="AR37" s="715"/>
      <c r="AS37" s="715"/>
      <c r="AT37" s="715"/>
      <c r="AU37" s="715"/>
      <c r="AV37" s="715"/>
      <c r="AW37" s="715"/>
      <c r="AX37" s="715"/>
      <c r="AY37" s="716"/>
      <c r="AZ37" s="637">
        <v>338948</v>
      </c>
      <c r="BA37" s="638"/>
      <c r="BB37" s="638"/>
      <c r="BC37" s="638"/>
      <c r="BD37" s="670"/>
      <c r="BE37" s="670"/>
      <c r="BF37" s="696"/>
      <c r="BG37" s="652" t="s">
        <v>277</v>
      </c>
      <c r="BH37" s="653"/>
      <c r="BI37" s="653"/>
      <c r="BJ37" s="653"/>
      <c r="BK37" s="653"/>
      <c r="BL37" s="653"/>
      <c r="BM37" s="653"/>
      <c r="BN37" s="653"/>
      <c r="BO37" s="653"/>
      <c r="BP37" s="653"/>
      <c r="BQ37" s="653"/>
      <c r="BR37" s="653"/>
      <c r="BS37" s="653"/>
      <c r="BT37" s="653"/>
      <c r="BU37" s="654"/>
      <c r="BV37" s="637">
        <v>37823</v>
      </c>
      <c r="BW37" s="638"/>
      <c r="BX37" s="638"/>
      <c r="BY37" s="638"/>
      <c r="BZ37" s="638"/>
      <c r="CA37" s="638"/>
      <c r="CB37" s="647"/>
      <c r="CD37" s="652" t="s">
        <v>278</v>
      </c>
      <c r="CE37" s="653"/>
      <c r="CF37" s="653"/>
      <c r="CG37" s="653"/>
      <c r="CH37" s="653"/>
      <c r="CI37" s="653"/>
      <c r="CJ37" s="653"/>
      <c r="CK37" s="653"/>
      <c r="CL37" s="653"/>
      <c r="CM37" s="653"/>
      <c r="CN37" s="653"/>
      <c r="CO37" s="653"/>
      <c r="CP37" s="653"/>
      <c r="CQ37" s="654"/>
      <c r="CR37" s="637">
        <v>13601</v>
      </c>
      <c r="CS37" s="670"/>
      <c r="CT37" s="670"/>
      <c r="CU37" s="670"/>
      <c r="CV37" s="670"/>
      <c r="CW37" s="670"/>
      <c r="CX37" s="670"/>
      <c r="CY37" s="671"/>
      <c r="CZ37" s="642">
        <v>0</v>
      </c>
      <c r="DA37" s="672"/>
      <c r="DB37" s="672"/>
      <c r="DC37" s="675"/>
      <c r="DD37" s="646">
        <v>13601</v>
      </c>
      <c r="DE37" s="670"/>
      <c r="DF37" s="670"/>
      <c r="DG37" s="670"/>
      <c r="DH37" s="670"/>
      <c r="DI37" s="670"/>
      <c r="DJ37" s="670"/>
      <c r="DK37" s="671"/>
      <c r="DL37" s="646">
        <v>13129</v>
      </c>
      <c r="DM37" s="670"/>
      <c r="DN37" s="670"/>
      <c r="DO37" s="670"/>
      <c r="DP37" s="670"/>
      <c r="DQ37" s="670"/>
      <c r="DR37" s="670"/>
      <c r="DS37" s="670"/>
      <c r="DT37" s="670"/>
      <c r="DU37" s="670"/>
      <c r="DV37" s="671"/>
      <c r="DW37" s="642">
        <v>0</v>
      </c>
      <c r="DX37" s="672"/>
      <c r="DY37" s="672"/>
      <c r="DZ37" s="672"/>
      <c r="EA37" s="672"/>
      <c r="EB37" s="672"/>
      <c r="EC37" s="673"/>
    </row>
    <row r="38" spans="2:133" ht="11.25" customHeight="1" x14ac:dyDescent="0.15">
      <c r="B38" s="682" t="s">
        <v>279</v>
      </c>
      <c r="C38" s="683"/>
      <c r="D38" s="683"/>
      <c r="E38" s="683"/>
      <c r="F38" s="683"/>
      <c r="G38" s="683"/>
      <c r="H38" s="683"/>
      <c r="I38" s="683"/>
      <c r="J38" s="683"/>
      <c r="K38" s="683"/>
      <c r="L38" s="683"/>
      <c r="M38" s="683"/>
      <c r="N38" s="683"/>
      <c r="O38" s="683"/>
      <c r="P38" s="683"/>
      <c r="Q38" s="684"/>
      <c r="R38" s="717">
        <v>117934080</v>
      </c>
      <c r="S38" s="718"/>
      <c r="T38" s="718"/>
      <c r="U38" s="718"/>
      <c r="V38" s="718"/>
      <c r="W38" s="718"/>
      <c r="X38" s="718"/>
      <c r="Y38" s="719"/>
      <c r="Z38" s="720">
        <v>100</v>
      </c>
      <c r="AA38" s="720"/>
      <c r="AB38" s="720"/>
      <c r="AC38" s="720"/>
      <c r="AD38" s="721">
        <v>62691282</v>
      </c>
      <c r="AE38" s="721"/>
      <c r="AF38" s="721"/>
      <c r="AG38" s="721"/>
      <c r="AH38" s="721"/>
      <c r="AI38" s="721"/>
      <c r="AJ38" s="721"/>
      <c r="AK38" s="721"/>
      <c r="AL38" s="722">
        <v>100</v>
      </c>
      <c r="AM38" s="708"/>
      <c r="AN38" s="708"/>
      <c r="AO38" s="723"/>
      <c r="AQ38" s="714" t="s">
        <v>280</v>
      </c>
      <c r="AR38" s="715"/>
      <c r="AS38" s="715"/>
      <c r="AT38" s="715"/>
      <c r="AU38" s="715"/>
      <c r="AV38" s="715"/>
      <c r="AW38" s="715"/>
      <c r="AX38" s="715"/>
      <c r="AY38" s="716"/>
      <c r="AZ38" s="637">
        <v>271394</v>
      </c>
      <c r="BA38" s="638"/>
      <c r="BB38" s="638"/>
      <c r="BC38" s="638"/>
      <c r="BD38" s="670"/>
      <c r="BE38" s="670"/>
      <c r="BF38" s="696"/>
      <c r="BG38" s="652" t="s">
        <v>281</v>
      </c>
      <c r="BH38" s="653"/>
      <c r="BI38" s="653"/>
      <c r="BJ38" s="653"/>
      <c r="BK38" s="653"/>
      <c r="BL38" s="653"/>
      <c r="BM38" s="653"/>
      <c r="BN38" s="653"/>
      <c r="BO38" s="653"/>
      <c r="BP38" s="653"/>
      <c r="BQ38" s="653"/>
      <c r="BR38" s="653"/>
      <c r="BS38" s="653"/>
      <c r="BT38" s="653"/>
      <c r="BU38" s="654"/>
      <c r="BV38" s="637">
        <v>56478</v>
      </c>
      <c r="BW38" s="638"/>
      <c r="BX38" s="638"/>
      <c r="BY38" s="638"/>
      <c r="BZ38" s="638"/>
      <c r="CA38" s="638"/>
      <c r="CB38" s="647"/>
      <c r="CD38" s="652" t="s">
        <v>282</v>
      </c>
      <c r="CE38" s="653"/>
      <c r="CF38" s="653"/>
      <c r="CG38" s="653"/>
      <c r="CH38" s="653"/>
      <c r="CI38" s="653"/>
      <c r="CJ38" s="653"/>
      <c r="CK38" s="653"/>
      <c r="CL38" s="653"/>
      <c r="CM38" s="653"/>
      <c r="CN38" s="653"/>
      <c r="CO38" s="653"/>
      <c r="CP38" s="653"/>
      <c r="CQ38" s="654"/>
      <c r="CR38" s="637">
        <v>12940939</v>
      </c>
      <c r="CS38" s="638"/>
      <c r="CT38" s="638"/>
      <c r="CU38" s="638"/>
      <c r="CV38" s="638"/>
      <c r="CW38" s="638"/>
      <c r="CX38" s="638"/>
      <c r="CY38" s="639"/>
      <c r="CZ38" s="642">
        <v>11.3</v>
      </c>
      <c r="DA38" s="672"/>
      <c r="DB38" s="672"/>
      <c r="DC38" s="675"/>
      <c r="DD38" s="646">
        <v>10722346</v>
      </c>
      <c r="DE38" s="638"/>
      <c r="DF38" s="638"/>
      <c r="DG38" s="638"/>
      <c r="DH38" s="638"/>
      <c r="DI38" s="638"/>
      <c r="DJ38" s="638"/>
      <c r="DK38" s="639"/>
      <c r="DL38" s="646">
        <v>9654724</v>
      </c>
      <c r="DM38" s="638"/>
      <c r="DN38" s="638"/>
      <c r="DO38" s="638"/>
      <c r="DP38" s="638"/>
      <c r="DQ38" s="638"/>
      <c r="DR38" s="638"/>
      <c r="DS38" s="638"/>
      <c r="DT38" s="638"/>
      <c r="DU38" s="638"/>
      <c r="DV38" s="639"/>
      <c r="DW38" s="642">
        <v>14.4</v>
      </c>
      <c r="DX38" s="672"/>
      <c r="DY38" s="672"/>
      <c r="DZ38" s="672"/>
      <c r="EA38" s="672"/>
      <c r="EB38" s="672"/>
      <c r="EC38" s="673"/>
    </row>
    <row r="39" spans="2:133" ht="11.25" customHeight="1" x14ac:dyDescent="0.15">
      <c r="AQ39" s="714" t="s">
        <v>283</v>
      </c>
      <c r="AR39" s="715"/>
      <c r="AS39" s="715"/>
      <c r="AT39" s="715"/>
      <c r="AU39" s="715"/>
      <c r="AV39" s="715"/>
      <c r="AW39" s="715"/>
      <c r="AX39" s="715"/>
      <c r="AY39" s="716"/>
      <c r="AZ39" s="637">
        <v>202308</v>
      </c>
      <c r="BA39" s="638"/>
      <c r="BB39" s="638"/>
      <c r="BC39" s="638"/>
      <c r="BD39" s="670"/>
      <c r="BE39" s="670"/>
      <c r="BF39" s="696"/>
      <c r="BG39" s="728" t="s">
        <v>284</v>
      </c>
      <c r="BH39" s="729"/>
      <c r="BI39" s="729"/>
      <c r="BJ39" s="729"/>
      <c r="BK39" s="729"/>
      <c r="BL39" s="91"/>
      <c r="BM39" s="653" t="s">
        <v>285</v>
      </c>
      <c r="BN39" s="653"/>
      <c r="BO39" s="653"/>
      <c r="BP39" s="653"/>
      <c r="BQ39" s="653"/>
      <c r="BR39" s="653"/>
      <c r="BS39" s="653"/>
      <c r="BT39" s="653"/>
      <c r="BU39" s="654"/>
      <c r="BV39" s="637">
        <v>96</v>
      </c>
      <c r="BW39" s="638"/>
      <c r="BX39" s="638"/>
      <c r="BY39" s="638"/>
      <c r="BZ39" s="638"/>
      <c r="CA39" s="638"/>
      <c r="CB39" s="647"/>
      <c r="CD39" s="652" t="s">
        <v>286</v>
      </c>
      <c r="CE39" s="653"/>
      <c r="CF39" s="653"/>
      <c r="CG39" s="653"/>
      <c r="CH39" s="653"/>
      <c r="CI39" s="653"/>
      <c r="CJ39" s="653"/>
      <c r="CK39" s="653"/>
      <c r="CL39" s="653"/>
      <c r="CM39" s="653"/>
      <c r="CN39" s="653"/>
      <c r="CO39" s="653"/>
      <c r="CP39" s="653"/>
      <c r="CQ39" s="654"/>
      <c r="CR39" s="637">
        <v>1560835</v>
      </c>
      <c r="CS39" s="670"/>
      <c r="CT39" s="670"/>
      <c r="CU39" s="670"/>
      <c r="CV39" s="670"/>
      <c r="CW39" s="670"/>
      <c r="CX39" s="670"/>
      <c r="CY39" s="671"/>
      <c r="CZ39" s="642">
        <v>1.4</v>
      </c>
      <c r="DA39" s="672"/>
      <c r="DB39" s="672"/>
      <c r="DC39" s="675"/>
      <c r="DD39" s="646">
        <v>1536045</v>
      </c>
      <c r="DE39" s="670"/>
      <c r="DF39" s="670"/>
      <c r="DG39" s="670"/>
      <c r="DH39" s="670"/>
      <c r="DI39" s="670"/>
      <c r="DJ39" s="670"/>
      <c r="DK39" s="671"/>
      <c r="DL39" s="646" t="s">
        <v>70</v>
      </c>
      <c r="DM39" s="670"/>
      <c r="DN39" s="670"/>
      <c r="DO39" s="670"/>
      <c r="DP39" s="670"/>
      <c r="DQ39" s="670"/>
      <c r="DR39" s="670"/>
      <c r="DS39" s="670"/>
      <c r="DT39" s="670"/>
      <c r="DU39" s="670"/>
      <c r="DV39" s="671"/>
      <c r="DW39" s="642" t="s">
        <v>186</v>
      </c>
      <c r="DX39" s="672"/>
      <c r="DY39" s="672"/>
      <c r="DZ39" s="672"/>
      <c r="EA39" s="672"/>
      <c r="EB39" s="672"/>
      <c r="EC39" s="673"/>
    </row>
    <row r="40" spans="2:133" ht="11.25" customHeight="1" x14ac:dyDescent="0.15">
      <c r="AQ40" s="714" t="s">
        <v>287</v>
      </c>
      <c r="AR40" s="715"/>
      <c r="AS40" s="715"/>
      <c r="AT40" s="715"/>
      <c r="AU40" s="715"/>
      <c r="AV40" s="715"/>
      <c r="AW40" s="715"/>
      <c r="AX40" s="715"/>
      <c r="AY40" s="716"/>
      <c r="AZ40" s="637">
        <v>2942202</v>
      </c>
      <c r="BA40" s="638"/>
      <c r="BB40" s="638"/>
      <c r="BC40" s="638"/>
      <c r="BD40" s="670"/>
      <c r="BE40" s="670"/>
      <c r="BF40" s="696"/>
      <c r="BG40" s="728"/>
      <c r="BH40" s="729"/>
      <c r="BI40" s="729"/>
      <c r="BJ40" s="729"/>
      <c r="BK40" s="729"/>
      <c r="BL40" s="91"/>
      <c r="BM40" s="653" t="s">
        <v>288</v>
      </c>
      <c r="BN40" s="653"/>
      <c r="BO40" s="653"/>
      <c r="BP40" s="653"/>
      <c r="BQ40" s="653"/>
      <c r="BR40" s="653"/>
      <c r="BS40" s="653"/>
      <c r="BT40" s="653"/>
      <c r="BU40" s="654"/>
      <c r="BV40" s="637" t="s">
        <v>70</v>
      </c>
      <c r="BW40" s="638"/>
      <c r="BX40" s="638"/>
      <c r="BY40" s="638"/>
      <c r="BZ40" s="638"/>
      <c r="CA40" s="638"/>
      <c r="CB40" s="647"/>
      <c r="CD40" s="652" t="s">
        <v>289</v>
      </c>
      <c r="CE40" s="653"/>
      <c r="CF40" s="653"/>
      <c r="CG40" s="653"/>
      <c r="CH40" s="653"/>
      <c r="CI40" s="653"/>
      <c r="CJ40" s="653"/>
      <c r="CK40" s="653"/>
      <c r="CL40" s="653"/>
      <c r="CM40" s="653"/>
      <c r="CN40" s="653"/>
      <c r="CO40" s="653"/>
      <c r="CP40" s="653"/>
      <c r="CQ40" s="654"/>
      <c r="CR40" s="637">
        <v>1947313</v>
      </c>
      <c r="CS40" s="638"/>
      <c r="CT40" s="638"/>
      <c r="CU40" s="638"/>
      <c r="CV40" s="638"/>
      <c r="CW40" s="638"/>
      <c r="CX40" s="638"/>
      <c r="CY40" s="639"/>
      <c r="CZ40" s="642">
        <v>1.7</v>
      </c>
      <c r="DA40" s="672"/>
      <c r="DB40" s="672"/>
      <c r="DC40" s="675"/>
      <c r="DD40" s="646">
        <v>279379</v>
      </c>
      <c r="DE40" s="638"/>
      <c r="DF40" s="638"/>
      <c r="DG40" s="638"/>
      <c r="DH40" s="638"/>
      <c r="DI40" s="638"/>
      <c r="DJ40" s="638"/>
      <c r="DK40" s="639"/>
      <c r="DL40" s="646">
        <v>268507</v>
      </c>
      <c r="DM40" s="638"/>
      <c r="DN40" s="638"/>
      <c r="DO40" s="638"/>
      <c r="DP40" s="638"/>
      <c r="DQ40" s="638"/>
      <c r="DR40" s="638"/>
      <c r="DS40" s="638"/>
      <c r="DT40" s="638"/>
      <c r="DU40" s="638"/>
      <c r="DV40" s="639"/>
      <c r="DW40" s="642">
        <v>0.4</v>
      </c>
      <c r="DX40" s="672"/>
      <c r="DY40" s="672"/>
      <c r="DZ40" s="672"/>
      <c r="EA40" s="672"/>
      <c r="EB40" s="672"/>
      <c r="EC40" s="673"/>
    </row>
    <row r="41" spans="2:133" ht="11.25" customHeight="1" x14ac:dyDescent="0.15">
      <c r="AQ41" s="724" t="s">
        <v>290</v>
      </c>
      <c r="AR41" s="725"/>
      <c r="AS41" s="725"/>
      <c r="AT41" s="725"/>
      <c r="AU41" s="725"/>
      <c r="AV41" s="725"/>
      <c r="AW41" s="725"/>
      <c r="AX41" s="725"/>
      <c r="AY41" s="726"/>
      <c r="AZ41" s="717">
        <v>9304360</v>
      </c>
      <c r="BA41" s="718"/>
      <c r="BB41" s="718"/>
      <c r="BC41" s="718"/>
      <c r="BD41" s="707"/>
      <c r="BE41" s="707"/>
      <c r="BF41" s="709"/>
      <c r="BG41" s="730"/>
      <c r="BH41" s="731"/>
      <c r="BI41" s="731"/>
      <c r="BJ41" s="731"/>
      <c r="BK41" s="731"/>
      <c r="BL41" s="92"/>
      <c r="BM41" s="662" t="s">
        <v>291</v>
      </c>
      <c r="BN41" s="662"/>
      <c r="BO41" s="662"/>
      <c r="BP41" s="662"/>
      <c r="BQ41" s="662"/>
      <c r="BR41" s="662"/>
      <c r="BS41" s="662"/>
      <c r="BT41" s="662"/>
      <c r="BU41" s="663"/>
      <c r="BV41" s="717">
        <v>405</v>
      </c>
      <c r="BW41" s="718"/>
      <c r="BX41" s="718"/>
      <c r="BY41" s="718"/>
      <c r="BZ41" s="718"/>
      <c r="CA41" s="718"/>
      <c r="CB41" s="727"/>
      <c r="CD41" s="652" t="s">
        <v>292</v>
      </c>
      <c r="CE41" s="653"/>
      <c r="CF41" s="653"/>
      <c r="CG41" s="653"/>
      <c r="CH41" s="653"/>
      <c r="CI41" s="653"/>
      <c r="CJ41" s="653"/>
      <c r="CK41" s="653"/>
      <c r="CL41" s="653"/>
      <c r="CM41" s="653"/>
      <c r="CN41" s="653"/>
      <c r="CO41" s="653"/>
      <c r="CP41" s="653"/>
      <c r="CQ41" s="654"/>
      <c r="CR41" s="637" t="s">
        <v>70</v>
      </c>
      <c r="CS41" s="670"/>
      <c r="CT41" s="670"/>
      <c r="CU41" s="670"/>
      <c r="CV41" s="670"/>
      <c r="CW41" s="670"/>
      <c r="CX41" s="670"/>
      <c r="CY41" s="671"/>
      <c r="CZ41" s="642" t="s">
        <v>186</v>
      </c>
      <c r="DA41" s="672"/>
      <c r="DB41" s="672"/>
      <c r="DC41" s="675"/>
      <c r="DD41" s="646" t="s">
        <v>70</v>
      </c>
      <c r="DE41" s="670"/>
      <c r="DF41" s="670"/>
      <c r="DG41" s="670"/>
      <c r="DH41" s="670"/>
      <c r="DI41" s="670"/>
      <c r="DJ41" s="670"/>
      <c r="DK41" s="671"/>
      <c r="DL41" s="735"/>
      <c r="DM41" s="736"/>
      <c r="DN41" s="736"/>
      <c r="DO41" s="736"/>
      <c r="DP41" s="736"/>
      <c r="DQ41" s="736"/>
      <c r="DR41" s="736"/>
      <c r="DS41" s="736"/>
      <c r="DT41" s="736"/>
      <c r="DU41" s="736"/>
      <c r="DV41" s="737"/>
      <c r="DW41" s="732"/>
      <c r="DX41" s="733"/>
      <c r="DY41" s="733"/>
      <c r="DZ41" s="733"/>
      <c r="EA41" s="733"/>
      <c r="EB41" s="733"/>
      <c r="EC41" s="734"/>
    </row>
    <row r="42" spans="2:133" ht="11.25" customHeight="1" x14ac:dyDescent="0.15">
      <c r="B42" s="85" t="s">
        <v>293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294</v>
      </c>
      <c r="CE42" s="635"/>
      <c r="CF42" s="635"/>
      <c r="CG42" s="635"/>
      <c r="CH42" s="635"/>
      <c r="CI42" s="635"/>
      <c r="CJ42" s="635"/>
      <c r="CK42" s="635"/>
      <c r="CL42" s="635"/>
      <c r="CM42" s="635"/>
      <c r="CN42" s="635"/>
      <c r="CO42" s="635"/>
      <c r="CP42" s="635"/>
      <c r="CQ42" s="636"/>
      <c r="CR42" s="637">
        <v>10806109</v>
      </c>
      <c r="CS42" s="638"/>
      <c r="CT42" s="638"/>
      <c r="CU42" s="638"/>
      <c r="CV42" s="638"/>
      <c r="CW42" s="638"/>
      <c r="CX42" s="638"/>
      <c r="CY42" s="639"/>
      <c r="CZ42" s="642">
        <v>9.5</v>
      </c>
      <c r="DA42" s="643"/>
      <c r="DB42" s="643"/>
      <c r="DC42" s="738"/>
      <c r="DD42" s="646">
        <v>2239196</v>
      </c>
      <c r="DE42" s="638"/>
      <c r="DF42" s="638"/>
      <c r="DG42" s="638"/>
      <c r="DH42" s="638"/>
      <c r="DI42" s="638"/>
      <c r="DJ42" s="638"/>
      <c r="DK42" s="639"/>
      <c r="DL42" s="735"/>
      <c r="DM42" s="736"/>
      <c r="DN42" s="736"/>
      <c r="DO42" s="736"/>
      <c r="DP42" s="736"/>
      <c r="DQ42" s="736"/>
      <c r="DR42" s="736"/>
      <c r="DS42" s="736"/>
      <c r="DT42" s="736"/>
      <c r="DU42" s="736"/>
      <c r="DV42" s="737"/>
      <c r="DW42" s="732"/>
      <c r="DX42" s="733"/>
      <c r="DY42" s="733"/>
      <c r="DZ42" s="733"/>
      <c r="EA42" s="733"/>
      <c r="EB42" s="733"/>
      <c r="EC42" s="734"/>
    </row>
    <row r="43" spans="2:133" ht="11.25" customHeight="1" x14ac:dyDescent="0.15">
      <c r="B43" s="95" t="s">
        <v>295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296</v>
      </c>
      <c r="CE43" s="635"/>
      <c r="CF43" s="635"/>
      <c r="CG43" s="635"/>
      <c r="CH43" s="635"/>
      <c r="CI43" s="635"/>
      <c r="CJ43" s="635"/>
      <c r="CK43" s="635"/>
      <c r="CL43" s="635"/>
      <c r="CM43" s="635"/>
      <c r="CN43" s="635"/>
      <c r="CO43" s="635"/>
      <c r="CP43" s="635"/>
      <c r="CQ43" s="636"/>
      <c r="CR43" s="637">
        <v>326475</v>
      </c>
      <c r="CS43" s="670"/>
      <c r="CT43" s="670"/>
      <c r="CU43" s="670"/>
      <c r="CV43" s="670"/>
      <c r="CW43" s="670"/>
      <c r="CX43" s="670"/>
      <c r="CY43" s="671"/>
      <c r="CZ43" s="642">
        <v>0.3</v>
      </c>
      <c r="DA43" s="672"/>
      <c r="DB43" s="672"/>
      <c r="DC43" s="675"/>
      <c r="DD43" s="646">
        <v>208240</v>
      </c>
      <c r="DE43" s="670"/>
      <c r="DF43" s="670"/>
      <c r="DG43" s="670"/>
      <c r="DH43" s="670"/>
      <c r="DI43" s="670"/>
      <c r="DJ43" s="670"/>
      <c r="DK43" s="671"/>
      <c r="DL43" s="735"/>
      <c r="DM43" s="736"/>
      <c r="DN43" s="736"/>
      <c r="DO43" s="736"/>
      <c r="DP43" s="736"/>
      <c r="DQ43" s="736"/>
      <c r="DR43" s="736"/>
      <c r="DS43" s="736"/>
      <c r="DT43" s="736"/>
      <c r="DU43" s="736"/>
      <c r="DV43" s="737"/>
      <c r="DW43" s="732"/>
      <c r="DX43" s="733"/>
      <c r="DY43" s="733"/>
      <c r="DZ43" s="733"/>
      <c r="EA43" s="733"/>
      <c r="EB43" s="733"/>
      <c r="EC43" s="734"/>
    </row>
    <row r="44" spans="2:133" ht="11.25" customHeight="1" x14ac:dyDescent="0.15">
      <c r="B44" s="96" t="s">
        <v>297</v>
      </c>
      <c r="CD44" s="749" t="s">
        <v>248</v>
      </c>
      <c r="CE44" s="750"/>
      <c r="CF44" s="634" t="s">
        <v>298</v>
      </c>
      <c r="CG44" s="635"/>
      <c r="CH44" s="635"/>
      <c r="CI44" s="635"/>
      <c r="CJ44" s="635"/>
      <c r="CK44" s="635"/>
      <c r="CL44" s="635"/>
      <c r="CM44" s="635"/>
      <c r="CN44" s="635"/>
      <c r="CO44" s="635"/>
      <c r="CP44" s="635"/>
      <c r="CQ44" s="636"/>
      <c r="CR44" s="637">
        <v>10605876</v>
      </c>
      <c r="CS44" s="638"/>
      <c r="CT44" s="638"/>
      <c r="CU44" s="638"/>
      <c r="CV44" s="638"/>
      <c r="CW44" s="638"/>
      <c r="CX44" s="638"/>
      <c r="CY44" s="639"/>
      <c r="CZ44" s="642">
        <v>9.3000000000000007</v>
      </c>
      <c r="DA44" s="643"/>
      <c r="DB44" s="643"/>
      <c r="DC44" s="738"/>
      <c r="DD44" s="646">
        <v>2189370</v>
      </c>
      <c r="DE44" s="638"/>
      <c r="DF44" s="638"/>
      <c r="DG44" s="638"/>
      <c r="DH44" s="638"/>
      <c r="DI44" s="638"/>
      <c r="DJ44" s="638"/>
      <c r="DK44" s="639"/>
      <c r="DL44" s="735"/>
      <c r="DM44" s="736"/>
      <c r="DN44" s="736"/>
      <c r="DO44" s="736"/>
      <c r="DP44" s="736"/>
      <c r="DQ44" s="736"/>
      <c r="DR44" s="736"/>
      <c r="DS44" s="736"/>
      <c r="DT44" s="736"/>
      <c r="DU44" s="736"/>
      <c r="DV44" s="737"/>
      <c r="DW44" s="732"/>
      <c r="DX44" s="733"/>
      <c r="DY44" s="733"/>
      <c r="DZ44" s="733"/>
      <c r="EA44" s="733"/>
      <c r="EB44" s="733"/>
      <c r="EC44" s="734"/>
    </row>
    <row r="45" spans="2:133" ht="11.25" customHeight="1" x14ac:dyDescent="0.15">
      <c r="CD45" s="751"/>
      <c r="CE45" s="752"/>
      <c r="CF45" s="634" t="s">
        <v>299</v>
      </c>
      <c r="CG45" s="635"/>
      <c r="CH45" s="635"/>
      <c r="CI45" s="635"/>
      <c r="CJ45" s="635"/>
      <c r="CK45" s="635"/>
      <c r="CL45" s="635"/>
      <c r="CM45" s="635"/>
      <c r="CN45" s="635"/>
      <c r="CO45" s="635"/>
      <c r="CP45" s="635"/>
      <c r="CQ45" s="636"/>
      <c r="CR45" s="637">
        <v>4524740</v>
      </c>
      <c r="CS45" s="670"/>
      <c r="CT45" s="670"/>
      <c r="CU45" s="670"/>
      <c r="CV45" s="670"/>
      <c r="CW45" s="670"/>
      <c r="CX45" s="670"/>
      <c r="CY45" s="671"/>
      <c r="CZ45" s="642">
        <v>4</v>
      </c>
      <c r="DA45" s="672"/>
      <c r="DB45" s="672"/>
      <c r="DC45" s="675"/>
      <c r="DD45" s="646">
        <v>464886</v>
      </c>
      <c r="DE45" s="670"/>
      <c r="DF45" s="670"/>
      <c r="DG45" s="670"/>
      <c r="DH45" s="670"/>
      <c r="DI45" s="670"/>
      <c r="DJ45" s="670"/>
      <c r="DK45" s="671"/>
      <c r="DL45" s="735"/>
      <c r="DM45" s="736"/>
      <c r="DN45" s="736"/>
      <c r="DO45" s="736"/>
      <c r="DP45" s="736"/>
      <c r="DQ45" s="736"/>
      <c r="DR45" s="736"/>
      <c r="DS45" s="736"/>
      <c r="DT45" s="736"/>
      <c r="DU45" s="736"/>
      <c r="DV45" s="737"/>
      <c r="DW45" s="732"/>
      <c r="DX45" s="733"/>
      <c r="DY45" s="733"/>
      <c r="DZ45" s="733"/>
      <c r="EA45" s="733"/>
      <c r="EB45" s="733"/>
      <c r="EC45" s="734"/>
    </row>
    <row r="46" spans="2:133" ht="11.25" customHeight="1" x14ac:dyDescent="0.15">
      <c r="CD46" s="751"/>
      <c r="CE46" s="752"/>
      <c r="CF46" s="634" t="s">
        <v>300</v>
      </c>
      <c r="CG46" s="635"/>
      <c r="CH46" s="635"/>
      <c r="CI46" s="635"/>
      <c r="CJ46" s="635"/>
      <c r="CK46" s="635"/>
      <c r="CL46" s="635"/>
      <c r="CM46" s="635"/>
      <c r="CN46" s="635"/>
      <c r="CO46" s="635"/>
      <c r="CP46" s="635"/>
      <c r="CQ46" s="636"/>
      <c r="CR46" s="637">
        <v>4688552</v>
      </c>
      <c r="CS46" s="638"/>
      <c r="CT46" s="638"/>
      <c r="CU46" s="638"/>
      <c r="CV46" s="638"/>
      <c r="CW46" s="638"/>
      <c r="CX46" s="638"/>
      <c r="CY46" s="639"/>
      <c r="CZ46" s="642">
        <v>4.0999999999999996</v>
      </c>
      <c r="DA46" s="643"/>
      <c r="DB46" s="643"/>
      <c r="DC46" s="738"/>
      <c r="DD46" s="646">
        <v>1570632</v>
      </c>
      <c r="DE46" s="638"/>
      <c r="DF46" s="638"/>
      <c r="DG46" s="638"/>
      <c r="DH46" s="638"/>
      <c r="DI46" s="638"/>
      <c r="DJ46" s="638"/>
      <c r="DK46" s="639"/>
      <c r="DL46" s="735"/>
      <c r="DM46" s="736"/>
      <c r="DN46" s="736"/>
      <c r="DO46" s="736"/>
      <c r="DP46" s="736"/>
      <c r="DQ46" s="736"/>
      <c r="DR46" s="736"/>
      <c r="DS46" s="736"/>
      <c r="DT46" s="736"/>
      <c r="DU46" s="736"/>
      <c r="DV46" s="737"/>
      <c r="DW46" s="732"/>
      <c r="DX46" s="733"/>
      <c r="DY46" s="733"/>
      <c r="DZ46" s="733"/>
      <c r="EA46" s="733"/>
      <c r="EB46" s="733"/>
      <c r="EC46" s="734"/>
    </row>
    <row r="47" spans="2:133" ht="11.25" customHeight="1" x14ac:dyDescent="0.15">
      <c r="CD47" s="751"/>
      <c r="CE47" s="752"/>
      <c r="CF47" s="634" t="s">
        <v>301</v>
      </c>
      <c r="CG47" s="635"/>
      <c r="CH47" s="635"/>
      <c r="CI47" s="635"/>
      <c r="CJ47" s="635"/>
      <c r="CK47" s="635"/>
      <c r="CL47" s="635"/>
      <c r="CM47" s="635"/>
      <c r="CN47" s="635"/>
      <c r="CO47" s="635"/>
      <c r="CP47" s="635"/>
      <c r="CQ47" s="636"/>
      <c r="CR47" s="637">
        <v>200233</v>
      </c>
      <c r="CS47" s="670"/>
      <c r="CT47" s="670"/>
      <c r="CU47" s="670"/>
      <c r="CV47" s="670"/>
      <c r="CW47" s="670"/>
      <c r="CX47" s="670"/>
      <c r="CY47" s="671"/>
      <c r="CZ47" s="642">
        <v>0.2</v>
      </c>
      <c r="DA47" s="672"/>
      <c r="DB47" s="672"/>
      <c r="DC47" s="675"/>
      <c r="DD47" s="646">
        <v>49826</v>
      </c>
      <c r="DE47" s="670"/>
      <c r="DF47" s="670"/>
      <c r="DG47" s="670"/>
      <c r="DH47" s="670"/>
      <c r="DI47" s="670"/>
      <c r="DJ47" s="670"/>
      <c r="DK47" s="671"/>
      <c r="DL47" s="735"/>
      <c r="DM47" s="736"/>
      <c r="DN47" s="736"/>
      <c r="DO47" s="736"/>
      <c r="DP47" s="736"/>
      <c r="DQ47" s="736"/>
      <c r="DR47" s="736"/>
      <c r="DS47" s="736"/>
      <c r="DT47" s="736"/>
      <c r="DU47" s="736"/>
      <c r="DV47" s="737"/>
      <c r="DW47" s="732"/>
      <c r="DX47" s="733"/>
      <c r="DY47" s="733"/>
      <c r="DZ47" s="733"/>
      <c r="EA47" s="733"/>
      <c r="EB47" s="733"/>
      <c r="EC47" s="734"/>
    </row>
    <row r="48" spans="2:133" x14ac:dyDescent="0.15">
      <c r="CD48" s="753"/>
      <c r="CE48" s="754"/>
      <c r="CF48" s="634" t="s">
        <v>302</v>
      </c>
      <c r="CG48" s="635"/>
      <c r="CH48" s="635"/>
      <c r="CI48" s="635"/>
      <c r="CJ48" s="635"/>
      <c r="CK48" s="635"/>
      <c r="CL48" s="635"/>
      <c r="CM48" s="635"/>
      <c r="CN48" s="635"/>
      <c r="CO48" s="635"/>
      <c r="CP48" s="635"/>
      <c r="CQ48" s="636"/>
      <c r="CR48" s="637" t="s">
        <v>175</v>
      </c>
      <c r="CS48" s="638"/>
      <c r="CT48" s="638"/>
      <c r="CU48" s="638"/>
      <c r="CV48" s="638"/>
      <c r="CW48" s="638"/>
      <c r="CX48" s="638"/>
      <c r="CY48" s="639"/>
      <c r="CZ48" s="642" t="s">
        <v>79</v>
      </c>
      <c r="DA48" s="643"/>
      <c r="DB48" s="643"/>
      <c r="DC48" s="738"/>
      <c r="DD48" s="646" t="s">
        <v>79</v>
      </c>
      <c r="DE48" s="638"/>
      <c r="DF48" s="638"/>
      <c r="DG48" s="638"/>
      <c r="DH48" s="638"/>
      <c r="DI48" s="638"/>
      <c r="DJ48" s="638"/>
      <c r="DK48" s="639"/>
      <c r="DL48" s="735"/>
      <c r="DM48" s="736"/>
      <c r="DN48" s="736"/>
      <c r="DO48" s="736"/>
      <c r="DP48" s="736"/>
      <c r="DQ48" s="736"/>
      <c r="DR48" s="736"/>
      <c r="DS48" s="736"/>
      <c r="DT48" s="736"/>
      <c r="DU48" s="736"/>
      <c r="DV48" s="737"/>
      <c r="DW48" s="732"/>
      <c r="DX48" s="733"/>
      <c r="DY48" s="733"/>
      <c r="DZ48" s="733"/>
      <c r="EA48" s="733"/>
      <c r="EB48" s="733"/>
      <c r="EC48" s="734"/>
    </row>
    <row r="49" spans="82:133" ht="11.25" customHeight="1" x14ac:dyDescent="0.15">
      <c r="CD49" s="682" t="s">
        <v>303</v>
      </c>
      <c r="CE49" s="683"/>
      <c r="CF49" s="683"/>
      <c r="CG49" s="683"/>
      <c r="CH49" s="683"/>
      <c r="CI49" s="683"/>
      <c r="CJ49" s="683"/>
      <c r="CK49" s="683"/>
      <c r="CL49" s="683"/>
      <c r="CM49" s="683"/>
      <c r="CN49" s="683"/>
      <c r="CO49" s="683"/>
      <c r="CP49" s="683"/>
      <c r="CQ49" s="684"/>
      <c r="CR49" s="717">
        <v>114129822</v>
      </c>
      <c r="CS49" s="707"/>
      <c r="CT49" s="707"/>
      <c r="CU49" s="707"/>
      <c r="CV49" s="707"/>
      <c r="CW49" s="707"/>
      <c r="CX49" s="707"/>
      <c r="CY49" s="739"/>
      <c r="CZ49" s="722">
        <v>100</v>
      </c>
      <c r="DA49" s="740"/>
      <c r="DB49" s="740"/>
      <c r="DC49" s="741"/>
      <c r="DD49" s="742">
        <v>75001251</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yXC3K+EnsPwHz3J3wKhAPOB4FXjMqd6gsu0yqTrhRfWfB/zBUIvAwwqqhM8dng9XCv/18ryaA89sj18u4WWCcA==" saltValue="FKX9Q2C5EyKNSsLjpXln4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D97" sqref="AD97"/>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305</v>
      </c>
      <c r="DK2" s="785"/>
      <c r="DL2" s="785"/>
      <c r="DM2" s="785"/>
      <c r="DN2" s="785"/>
      <c r="DO2" s="786"/>
      <c r="DP2" s="105"/>
      <c r="DQ2" s="784" t="s">
        <v>306</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307</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309</v>
      </c>
      <c r="B5" s="779"/>
      <c r="C5" s="779"/>
      <c r="D5" s="779"/>
      <c r="E5" s="779"/>
      <c r="F5" s="779"/>
      <c r="G5" s="779"/>
      <c r="H5" s="779"/>
      <c r="I5" s="779"/>
      <c r="J5" s="779"/>
      <c r="K5" s="779"/>
      <c r="L5" s="779"/>
      <c r="M5" s="779"/>
      <c r="N5" s="779"/>
      <c r="O5" s="779"/>
      <c r="P5" s="780"/>
      <c r="Q5" s="755" t="s">
        <v>310</v>
      </c>
      <c r="R5" s="756"/>
      <c r="S5" s="756"/>
      <c r="T5" s="756"/>
      <c r="U5" s="757"/>
      <c r="V5" s="755" t="s">
        <v>311</v>
      </c>
      <c r="W5" s="756"/>
      <c r="X5" s="756"/>
      <c r="Y5" s="756"/>
      <c r="Z5" s="757"/>
      <c r="AA5" s="755" t="s">
        <v>312</v>
      </c>
      <c r="AB5" s="756"/>
      <c r="AC5" s="756"/>
      <c r="AD5" s="756"/>
      <c r="AE5" s="756"/>
      <c r="AF5" s="788" t="s">
        <v>313</v>
      </c>
      <c r="AG5" s="756"/>
      <c r="AH5" s="756"/>
      <c r="AI5" s="756"/>
      <c r="AJ5" s="767"/>
      <c r="AK5" s="756" t="s">
        <v>314</v>
      </c>
      <c r="AL5" s="756"/>
      <c r="AM5" s="756"/>
      <c r="AN5" s="756"/>
      <c r="AO5" s="757"/>
      <c r="AP5" s="755" t="s">
        <v>315</v>
      </c>
      <c r="AQ5" s="756"/>
      <c r="AR5" s="756"/>
      <c r="AS5" s="756"/>
      <c r="AT5" s="757"/>
      <c r="AU5" s="755" t="s">
        <v>316</v>
      </c>
      <c r="AV5" s="756"/>
      <c r="AW5" s="756"/>
      <c r="AX5" s="756"/>
      <c r="AY5" s="767"/>
      <c r="AZ5" s="112"/>
      <c r="BA5" s="112"/>
      <c r="BB5" s="112"/>
      <c r="BC5" s="112"/>
      <c r="BD5" s="112"/>
      <c r="BE5" s="113"/>
      <c r="BF5" s="113"/>
      <c r="BG5" s="113"/>
      <c r="BH5" s="113"/>
      <c r="BI5" s="113"/>
      <c r="BJ5" s="113"/>
      <c r="BK5" s="113"/>
      <c r="BL5" s="113"/>
      <c r="BM5" s="113"/>
      <c r="BN5" s="113"/>
      <c r="BO5" s="113"/>
      <c r="BP5" s="113"/>
      <c r="BQ5" s="778" t="s">
        <v>317</v>
      </c>
      <c r="BR5" s="779"/>
      <c r="BS5" s="779"/>
      <c r="BT5" s="779"/>
      <c r="BU5" s="779"/>
      <c r="BV5" s="779"/>
      <c r="BW5" s="779"/>
      <c r="BX5" s="779"/>
      <c r="BY5" s="779"/>
      <c r="BZ5" s="779"/>
      <c r="CA5" s="779"/>
      <c r="CB5" s="779"/>
      <c r="CC5" s="779"/>
      <c r="CD5" s="779"/>
      <c r="CE5" s="779"/>
      <c r="CF5" s="779"/>
      <c r="CG5" s="780"/>
      <c r="CH5" s="755" t="s">
        <v>318</v>
      </c>
      <c r="CI5" s="756"/>
      <c r="CJ5" s="756"/>
      <c r="CK5" s="756"/>
      <c r="CL5" s="757"/>
      <c r="CM5" s="755" t="s">
        <v>319</v>
      </c>
      <c r="CN5" s="756"/>
      <c r="CO5" s="756"/>
      <c r="CP5" s="756"/>
      <c r="CQ5" s="757"/>
      <c r="CR5" s="755" t="s">
        <v>320</v>
      </c>
      <c r="CS5" s="756"/>
      <c r="CT5" s="756"/>
      <c r="CU5" s="756"/>
      <c r="CV5" s="757"/>
      <c r="CW5" s="755" t="s">
        <v>321</v>
      </c>
      <c r="CX5" s="756"/>
      <c r="CY5" s="756"/>
      <c r="CZ5" s="756"/>
      <c r="DA5" s="757"/>
      <c r="DB5" s="755" t="s">
        <v>322</v>
      </c>
      <c r="DC5" s="756"/>
      <c r="DD5" s="756"/>
      <c r="DE5" s="756"/>
      <c r="DF5" s="757"/>
      <c r="DG5" s="761" t="s">
        <v>323</v>
      </c>
      <c r="DH5" s="762"/>
      <c r="DI5" s="762"/>
      <c r="DJ5" s="762"/>
      <c r="DK5" s="763"/>
      <c r="DL5" s="761" t="s">
        <v>324</v>
      </c>
      <c r="DM5" s="762"/>
      <c r="DN5" s="762"/>
      <c r="DO5" s="762"/>
      <c r="DP5" s="763"/>
      <c r="DQ5" s="755" t="s">
        <v>325</v>
      </c>
      <c r="DR5" s="756"/>
      <c r="DS5" s="756"/>
      <c r="DT5" s="756"/>
      <c r="DU5" s="757"/>
      <c r="DV5" s="755" t="s">
        <v>316</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326</v>
      </c>
      <c r="C7" s="770"/>
      <c r="D7" s="770"/>
      <c r="E7" s="770"/>
      <c r="F7" s="770"/>
      <c r="G7" s="770"/>
      <c r="H7" s="770"/>
      <c r="I7" s="770"/>
      <c r="J7" s="770"/>
      <c r="K7" s="770"/>
      <c r="L7" s="770"/>
      <c r="M7" s="770"/>
      <c r="N7" s="770"/>
      <c r="O7" s="770"/>
      <c r="P7" s="771"/>
      <c r="Q7" s="772">
        <v>115128</v>
      </c>
      <c r="R7" s="773"/>
      <c r="S7" s="773"/>
      <c r="T7" s="773"/>
      <c r="U7" s="773"/>
      <c r="V7" s="773">
        <v>111407</v>
      </c>
      <c r="W7" s="773"/>
      <c r="X7" s="773"/>
      <c r="Y7" s="773"/>
      <c r="Z7" s="773"/>
      <c r="AA7" s="773">
        <v>3720</v>
      </c>
      <c r="AB7" s="773"/>
      <c r="AC7" s="773"/>
      <c r="AD7" s="773"/>
      <c r="AE7" s="774"/>
      <c r="AF7" s="775">
        <v>2526</v>
      </c>
      <c r="AG7" s="776"/>
      <c r="AH7" s="776"/>
      <c r="AI7" s="776"/>
      <c r="AJ7" s="777"/>
      <c r="AK7" s="812">
        <v>3650</v>
      </c>
      <c r="AL7" s="813"/>
      <c r="AM7" s="813"/>
      <c r="AN7" s="813"/>
      <c r="AO7" s="813"/>
      <c r="AP7" s="813">
        <v>130855</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327</v>
      </c>
      <c r="BT7" s="817"/>
      <c r="BU7" s="817"/>
      <c r="BV7" s="817"/>
      <c r="BW7" s="817"/>
      <c r="BX7" s="817"/>
      <c r="BY7" s="817"/>
      <c r="BZ7" s="817"/>
      <c r="CA7" s="817"/>
      <c r="CB7" s="817"/>
      <c r="CC7" s="817"/>
      <c r="CD7" s="817"/>
      <c r="CE7" s="817"/>
      <c r="CF7" s="817"/>
      <c r="CG7" s="818"/>
      <c r="CH7" s="809">
        <v>9</v>
      </c>
      <c r="CI7" s="810"/>
      <c r="CJ7" s="810"/>
      <c r="CK7" s="810"/>
      <c r="CL7" s="811"/>
      <c r="CM7" s="809">
        <v>76</v>
      </c>
      <c r="CN7" s="810"/>
      <c r="CO7" s="810"/>
      <c r="CP7" s="810"/>
      <c r="CQ7" s="811"/>
      <c r="CR7" s="809">
        <v>11</v>
      </c>
      <c r="CS7" s="810"/>
      <c r="CT7" s="810"/>
      <c r="CU7" s="810"/>
      <c r="CV7" s="811"/>
      <c r="CW7" s="809" t="s">
        <v>328</v>
      </c>
      <c r="CX7" s="810"/>
      <c r="CY7" s="810"/>
      <c r="CZ7" s="810"/>
      <c r="DA7" s="811"/>
      <c r="DB7" s="809" t="s">
        <v>328</v>
      </c>
      <c r="DC7" s="810"/>
      <c r="DD7" s="810"/>
      <c r="DE7" s="810"/>
      <c r="DF7" s="811"/>
      <c r="DG7" s="809" t="s">
        <v>328</v>
      </c>
      <c r="DH7" s="810"/>
      <c r="DI7" s="810"/>
      <c r="DJ7" s="810"/>
      <c r="DK7" s="811"/>
      <c r="DL7" s="809" t="s">
        <v>328</v>
      </c>
      <c r="DM7" s="810"/>
      <c r="DN7" s="810"/>
      <c r="DO7" s="810"/>
      <c r="DP7" s="811"/>
      <c r="DQ7" s="809" t="s">
        <v>328</v>
      </c>
      <c r="DR7" s="810"/>
      <c r="DS7" s="810"/>
      <c r="DT7" s="810"/>
      <c r="DU7" s="811"/>
      <c r="DV7" s="790"/>
      <c r="DW7" s="791"/>
      <c r="DX7" s="791"/>
      <c r="DY7" s="791"/>
      <c r="DZ7" s="792"/>
      <c r="EA7" s="110"/>
    </row>
    <row r="8" spans="1:131" s="111" customFormat="1" ht="26.25" customHeight="1" x14ac:dyDescent="0.15">
      <c r="A8" s="117">
        <v>2</v>
      </c>
      <c r="B8" s="793" t="s">
        <v>329</v>
      </c>
      <c r="C8" s="794"/>
      <c r="D8" s="794"/>
      <c r="E8" s="794"/>
      <c r="F8" s="794"/>
      <c r="G8" s="794"/>
      <c r="H8" s="794"/>
      <c r="I8" s="794"/>
      <c r="J8" s="794"/>
      <c r="K8" s="794"/>
      <c r="L8" s="794"/>
      <c r="M8" s="794"/>
      <c r="N8" s="794"/>
      <c r="O8" s="794"/>
      <c r="P8" s="795"/>
      <c r="Q8" s="796">
        <v>525</v>
      </c>
      <c r="R8" s="797"/>
      <c r="S8" s="797"/>
      <c r="T8" s="797"/>
      <c r="U8" s="797"/>
      <c r="V8" s="797">
        <v>463</v>
      </c>
      <c r="W8" s="797"/>
      <c r="X8" s="797"/>
      <c r="Y8" s="797"/>
      <c r="Z8" s="797"/>
      <c r="AA8" s="797">
        <v>62</v>
      </c>
      <c r="AB8" s="797"/>
      <c r="AC8" s="797"/>
      <c r="AD8" s="797"/>
      <c r="AE8" s="798"/>
      <c r="AF8" s="799">
        <v>62</v>
      </c>
      <c r="AG8" s="800"/>
      <c r="AH8" s="800"/>
      <c r="AI8" s="800"/>
      <c r="AJ8" s="801"/>
      <c r="AK8" s="802">
        <v>293</v>
      </c>
      <c r="AL8" s="803"/>
      <c r="AM8" s="803"/>
      <c r="AN8" s="803"/>
      <c r="AO8" s="803"/>
      <c r="AP8" s="803">
        <v>158</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330</v>
      </c>
      <c r="BT8" s="807"/>
      <c r="BU8" s="807"/>
      <c r="BV8" s="807"/>
      <c r="BW8" s="807"/>
      <c r="BX8" s="807"/>
      <c r="BY8" s="807"/>
      <c r="BZ8" s="807"/>
      <c r="CA8" s="807"/>
      <c r="CB8" s="807"/>
      <c r="CC8" s="807"/>
      <c r="CD8" s="807"/>
      <c r="CE8" s="807"/>
      <c r="CF8" s="807"/>
      <c r="CG8" s="808"/>
      <c r="CH8" s="819">
        <v>0</v>
      </c>
      <c r="CI8" s="820"/>
      <c r="CJ8" s="820"/>
      <c r="CK8" s="820"/>
      <c r="CL8" s="821"/>
      <c r="CM8" s="819">
        <v>19</v>
      </c>
      <c r="CN8" s="820"/>
      <c r="CO8" s="820"/>
      <c r="CP8" s="820"/>
      <c r="CQ8" s="821"/>
      <c r="CR8" s="819">
        <v>10</v>
      </c>
      <c r="CS8" s="820"/>
      <c r="CT8" s="820"/>
      <c r="CU8" s="820"/>
      <c r="CV8" s="821"/>
      <c r="CW8" s="819">
        <v>8</v>
      </c>
      <c r="CX8" s="820"/>
      <c r="CY8" s="820"/>
      <c r="CZ8" s="820"/>
      <c r="DA8" s="821"/>
      <c r="DB8" s="819" t="s">
        <v>328</v>
      </c>
      <c r="DC8" s="820"/>
      <c r="DD8" s="820"/>
      <c r="DE8" s="820"/>
      <c r="DF8" s="821"/>
      <c r="DG8" s="819" t="s">
        <v>328</v>
      </c>
      <c r="DH8" s="820"/>
      <c r="DI8" s="820"/>
      <c r="DJ8" s="820"/>
      <c r="DK8" s="821"/>
      <c r="DL8" s="819" t="s">
        <v>328</v>
      </c>
      <c r="DM8" s="820"/>
      <c r="DN8" s="820"/>
      <c r="DO8" s="820"/>
      <c r="DP8" s="821"/>
      <c r="DQ8" s="819" t="s">
        <v>328</v>
      </c>
      <c r="DR8" s="820"/>
      <c r="DS8" s="820"/>
      <c r="DT8" s="820"/>
      <c r="DU8" s="821"/>
      <c r="DV8" s="822"/>
      <c r="DW8" s="823"/>
      <c r="DX8" s="823"/>
      <c r="DY8" s="823"/>
      <c r="DZ8" s="824"/>
      <c r="EA8" s="110"/>
    </row>
    <row r="9" spans="1:131" s="111" customFormat="1" ht="26.25" customHeight="1" x14ac:dyDescent="0.15">
      <c r="A9" s="117">
        <v>3</v>
      </c>
      <c r="B9" s="793" t="s">
        <v>331</v>
      </c>
      <c r="C9" s="794"/>
      <c r="D9" s="794"/>
      <c r="E9" s="794"/>
      <c r="F9" s="794"/>
      <c r="G9" s="794"/>
      <c r="H9" s="794"/>
      <c r="I9" s="794"/>
      <c r="J9" s="794"/>
      <c r="K9" s="794"/>
      <c r="L9" s="794"/>
      <c r="M9" s="794"/>
      <c r="N9" s="794"/>
      <c r="O9" s="794"/>
      <c r="P9" s="795"/>
      <c r="Q9" s="796">
        <v>50</v>
      </c>
      <c r="R9" s="797"/>
      <c r="S9" s="797"/>
      <c r="T9" s="797"/>
      <c r="U9" s="797"/>
      <c r="V9" s="797">
        <v>37</v>
      </c>
      <c r="W9" s="797"/>
      <c r="X9" s="797"/>
      <c r="Y9" s="797"/>
      <c r="Z9" s="797"/>
      <c r="AA9" s="797">
        <v>12</v>
      </c>
      <c r="AB9" s="797"/>
      <c r="AC9" s="797"/>
      <c r="AD9" s="797"/>
      <c r="AE9" s="798"/>
      <c r="AF9" s="799">
        <v>3</v>
      </c>
      <c r="AG9" s="800"/>
      <c r="AH9" s="800"/>
      <c r="AI9" s="800"/>
      <c r="AJ9" s="801"/>
      <c r="AK9" s="802">
        <v>9</v>
      </c>
      <c r="AL9" s="803"/>
      <c r="AM9" s="803"/>
      <c r="AN9" s="803"/>
      <c r="AO9" s="803"/>
      <c r="AP9" s="803">
        <v>114</v>
      </c>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332</v>
      </c>
      <c r="BT9" s="807"/>
      <c r="BU9" s="807"/>
      <c r="BV9" s="807"/>
      <c r="BW9" s="807"/>
      <c r="BX9" s="807"/>
      <c r="BY9" s="807"/>
      <c r="BZ9" s="807"/>
      <c r="CA9" s="807"/>
      <c r="CB9" s="807"/>
      <c r="CC9" s="807"/>
      <c r="CD9" s="807"/>
      <c r="CE9" s="807"/>
      <c r="CF9" s="807"/>
      <c r="CG9" s="808"/>
      <c r="CH9" s="819">
        <v>0</v>
      </c>
      <c r="CI9" s="820"/>
      <c r="CJ9" s="820"/>
      <c r="CK9" s="820"/>
      <c r="CL9" s="821"/>
      <c r="CM9" s="819">
        <v>29</v>
      </c>
      <c r="CN9" s="820"/>
      <c r="CO9" s="820"/>
      <c r="CP9" s="820"/>
      <c r="CQ9" s="821"/>
      <c r="CR9" s="819">
        <v>20</v>
      </c>
      <c r="CS9" s="820"/>
      <c r="CT9" s="820"/>
      <c r="CU9" s="820"/>
      <c r="CV9" s="821"/>
      <c r="CW9" s="819" t="s">
        <v>328</v>
      </c>
      <c r="CX9" s="820"/>
      <c r="CY9" s="820"/>
      <c r="CZ9" s="820"/>
      <c r="DA9" s="821"/>
      <c r="DB9" s="819" t="s">
        <v>328</v>
      </c>
      <c r="DC9" s="820"/>
      <c r="DD9" s="820"/>
      <c r="DE9" s="820"/>
      <c r="DF9" s="821"/>
      <c r="DG9" s="819" t="s">
        <v>328</v>
      </c>
      <c r="DH9" s="820"/>
      <c r="DI9" s="820"/>
      <c r="DJ9" s="820"/>
      <c r="DK9" s="821"/>
      <c r="DL9" s="819" t="s">
        <v>328</v>
      </c>
      <c r="DM9" s="820"/>
      <c r="DN9" s="820"/>
      <c r="DO9" s="820"/>
      <c r="DP9" s="821"/>
      <c r="DQ9" s="819" t="s">
        <v>328</v>
      </c>
      <c r="DR9" s="820"/>
      <c r="DS9" s="820"/>
      <c r="DT9" s="820"/>
      <c r="DU9" s="821"/>
      <c r="DV9" s="822"/>
      <c r="DW9" s="823"/>
      <c r="DX9" s="823"/>
      <c r="DY9" s="823"/>
      <c r="DZ9" s="824"/>
      <c r="EA9" s="110"/>
    </row>
    <row r="10" spans="1:131" s="111" customFormat="1" ht="26.25" customHeight="1" x14ac:dyDescent="0.15">
      <c r="A10" s="117">
        <v>4</v>
      </c>
      <c r="B10" s="793" t="s">
        <v>333</v>
      </c>
      <c r="C10" s="794"/>
      <c r="D10" s="794"/>
      <c r="E10" s="794"/>
      <c r="F10" s="794"/>
      <c r="G10" s="794"/>
      <c r="H10" s="794"/>
      <c r="I10" s="794"/>
      <c r="J10" s="794"/>
      <c r="K10" s="794"/>
      <c r="L10" s="794"/>
      <c r="M10" s="794"/>
      <c r="N10" s="794"/>
      <c r="O10" s="794"/>
      <c r="P10" s="795"/>
      <c r="Q10" s="796">
        <v>5243</v>
      </c>
      <c r="R10" s="797"/>
      <c r="S10" s="797"/>
      <c r="T10" s="797"/>
      <c r="U10" s="797"/>
      <c r="V10" s="797">
        <v>5702</v>
      </c>
      <c r="W10" s="797"/>
      <c r="X10" s="797"/>
      <c r="Y10" s="797"/>
      <c r="Z10" s="797"/>
      <c r="AA10" s="797">
        <v>-459</v>
      </c>
      <c r="AB10" s="797"/>
      <c r="AC10" s="797"/>
      <c r="AD10" s="797"/>
      <c r="AE10" s="798"/>
      <c r="AF10" s="799">
        <v>-469</v>
      </c>
      <c r="AG10" s="800"/>
      <c r="AH10" s="800"/>
      <c r="AI10" s="800"/>
      <c r="AJ10" s="801"/>
      <c r="AK10" s="802">
        <v>2199</v>
      </c>
      <c r="AL10" s="803"/>
      <c r="AM10" s="803"/>
      <c r="AN10" s="803"/>
      <c r="AO10" s="803"/>
      <c r="AP10" s="803">
        <v>23858</v>
      </c>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334</v>
      </c>
      <c r="BT10" s="807"/>
      <c r="BU10" s="807"/>
      <c r="BV10" s="807"/>
      <c r="BW10" s="807"/>
      <c r="BX10" s="807"/>
      <c r="BY10" s="807"/>
      <c r="BZ10" s="807"/>
      <c r="CA10" s="807"/>
      <c r="CB10" s="807"/>
      <c r="CC10" s="807"/>
      <c r="CD10" s="807"/>
      <c r="CE10" s="807"/>
      <c r="CF10" s="807"/>
      <c r="CG10" s="808"/>
      <c r="CH10" s="819">
        <v>5</v>
      </c>
      <c r="CI10" s="820"/>
      <c r="CJ10" s="820"/>
      <c r="CK10" s="820"/>
      <c r="CL10" s="821"/>
      <c r="CM10" s="819">
        <v>353</v>
      </c>
      <c r="CN10" s="820"/>
      <c r="CO10" s="820"/>
      <c r="CP10" s="820"/>
      <c r="CQ10" s="821"/>
      <c r="CR10" s="819">
        <v>100</v>
      </c>
      <c r="CS10" s="820"/>
      <c r="CT10" s="820"/>
      <c r="CU10" s="820"/>
      <c r="CV10" s="821"/>
      <c r="CW10" s="819" t="s">
        <v>328</v>
      </c>
      <c r="CX10" s="820"/>
      <c r="CY10" s="820"/>
      <c r="CZ10" s="820"/>
      <c r="DA10" s="821"/>
      <c r="DB10" s="819" t="s">
        <v>328</v>
      </c>
      <c r="DC10" s="820"/>
      <c r="DD10" s="820"/>
      <c r="DE10" s="820"/>
      <c r="DF10" s="821"/>
      <c r="DG10" s="819" t="s">
        <v>328</v>
      </c>
      <c r="DH10" s="820"/>
      <c r="DI10" s="820"/>
      <c r="DJ10" s="820"/>
      <c r="DK10" s="821"/>
      <c r="DL10" s="819" t="s">
        <v>328</v>
      </c>
      <c r="DM10" s="820"/>
      <c r="DN10" s="820"/>
      <c r="DO10" s="820"/>
      <c r="DP10" s="821"/>
      <c r="DQ10" s="819" t="s">
        <v>328</v>
      </c>
      <c r="DR10" s="820"/>
      <c r="DS10" s="820"/>
      <c r="DT10" s="820"/>
      <c r="DU10" s="821"/>
      <c r="DV10" s="822"/>
      <c r="DW10" s="823"/>
      <c r="DX10" s="823"/>
      <c r="DY10" s="823"/>
      <c r="DZ10" s="824"/>
      <c r="EA10" s="110"/>
    </row>
    <row r="11" spans="1:131" s="111" customFormat="1" ht="26.25" customHeight="1" x14ac:dyDescent="0.15">
      <c r="A11" s="117">
        <v>5</v>
      </c>
      <c r="B11" s="793" t="s">
        <v>335</v>
      </c>
      <c r="C11" s="794"/>
      <c r="D11" s="794"/>
      <c r="E11" s="794"/>
      <c r="F11" s="794"/>
      <c r="G11" s="794"/>
      <c r="H11" s="794"/>
      <c r="I11" s="794"/>
      <c r="J11" s="794"/>
      <c r="K11" s="794"/>
      <c r="L11" s="794"/>
      <c r="M11" s="794"/>
      <c r="N11" s="794"/>
      <c r="O11" s="794"/>
      <c r="P11" s="795"/>
      <c r="Q11" s="796">
        <v>546</v>
      </c>
      <c r="R11" s="797"/>
      <c r="S11" s="797"/>
      <c r="T11" s="797"/>
      <c r="U11" s="797"/>
      <c r="V11" s="797">
        <v>545</v>
      </c>
      <c r="W11" s="797"/>
      <c r="X11" s="797"/>
      <c r="Y11" s="797"/>
      <c r="Z11" s="797"/>
      <c r="AA11" s="797" t="s">
        <v>328</v>
      </c>
      <c r="AB11" s="797"/>
      <c r="AC11" s="797"/>
      <c r="AD11" s="797"/>
      <c r="AE11" s="798"/>
      <c r="AF11" s="799" t="s">
        <v>328</v>
      </c>
      <c r="AG11" s="800"/>
      <c r="AH11" s="800"/>
      <c r="AI11" s="800"/>
      <c r="AJ11" s="801"/>
      <c r="AK11" s="802" t="s">
        <v>328</v>
      </c>
      <c r="AL11" s="803"/>
      <c r="AM11" s="803"/>
      <c r="AN11" s="803"/>
      <c r="AO11" s="803"/>
      <c r="AP11" s="803">
        <v>4246</v>
      </c>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t="s">
        <v>336</v>
      </c>
      <c r="BT11" s="807"/>
      <c r="BU11" s="807"/>
      <c r="BV11" s="807"/>
      <c r="BW11" s="807"/>
      <c r="BX11" s="807"/>
      <c r="BY11" s="807"/>
      <c r="BZ11" s="807"/>
      <c r="CA11" s="807"/>
      <c r="CB11" s="807"/>
      <c r="CC11" s="807"/>
      <c r="CD11" s="807"/>
      <c r="CE11" s="807"/>
      <c r="CF11" s="807"/>
      <c r="CG11" s="808"/>
      <c r="CH11" s="819">
        <v>0</v>
      </c>
      <c r="CI11" s="820"/>
      <c r="CJ11" s="820"/>
      <c r="CK11" s="820"/>
      <c r="CL11" s="821"/>
      <c r="CM11" s="819">
        <v>26</v>
      </c>
      <c r="CN11" s="820"/>
      <c r="CO11" s="820"/>
      <c r="CP11" s="820"/>
      <c r="CQ11" s="821"/>
      <c r="CR11" s="819">
        <v>10</v>
      </c>
      <c r="CS11" s="820"/>
      <c r="CT11" s="820"/>
      <c r="CU11" s="820"/>
      <c r="CV11" s="821"/>
      <c r="CW11" s="819" t="s">
        <v>328</v>
      </c>
      <c r="CX11" s="820"/>
      <c r="CY11" s="820"/>
      <c r="CZ11" s="820"/>
      <c r="DA11" s="821"/>
      <c r="DB11" s="819" t="s">
        <v>328</v>
      </c>
      <c r="DC11" s="820"/>
      <c r="DD11" s="820"/>
      <c r="DE11" s="820"/>
      <c r="DF11" s="821"/>
      <c r="DG11" s="819" t="s">
        <v>328</v>
      </c>
      <c r="DH11" s="820"/>
      <c r="DI11" s="820"/>
      <c r="DJ11" s="820"/>
      <c r="DK11" s="821"/>
      <c r="DL11" s="819" t="s">
        <v>328</v>
      </c>
      <c r="DM11" s="820"/>
      <c r="DN11" s="820"/>
      <c r="DO11" s="820"/>
      <c r="DP11" s="821"/>
      <c r="DQ11" s="819" t="s">
        <v>328</v>
      </c>
      <c r="DR11" s="820"/>
      <c r="DS11" s="820"/>
      <c r="DT11" s="820"/>
      <c r="DU11" s="821"/>
      <c r="DV11" s="822"/>
      <c r="DW11" s="823"/>
      <c r="DX11" s="823"/>
      <c r="DY11" s="823"/>
      <c r="DZ11" s="824"/>
      <c r="EA11" s="110"/>
    </row>
    <row r="12" spans="1:131" s="111" customFormat="1" ht="26.25" customHeight="1" x14ac:dyDescent="0.15">
      <c r="A12" s="117">
        <v>6</v>
      </c>
      <c r="B12" s="793" t="s">
        <v>337</v>
      </c>
      <c r="C12" s="794"/>
      <c r="D12" s="794"/>
      <c r="E12" s="794"/>
      <c r="F12" s="794"/>
      <c r="G12" s="794"/>
      <c r="H12" s="794"/>
      <c r="I12" s="794"/>
      <c r="J12" s="794"/>
      <c r="K12" s="794"/>
      <c r="L12" s="794"/>
      <c r="M12" s="794"/>
      <c r="N12" s="794"/>
      <c r="O12" s="794"/>
      <c r="P12" s="795"/>
      <c r="Q12" s="796">
        <v>16727</v>
      </c>
      <c r="R12" s="797"/>
      <c r="S12" s="797"/>
      <c r="T12" s="797"/>
      <c r="U12" s="797"/>
      <c r="V12" s="797">
        <v>16727</v>
      </c>
      <c r="W12" s="797"/>
      <c r="X12" s="797"/>
      <c r="Y12" s="797"/>
      <c r="Z12" s="797"/>
      <c r="AA12" s="797" t="s">
        <v>328</v>
      </c>
      <c r="AB12" s="797"/>
      <c r="AC12" s="797"/>
      <c r="AD12" s="797"/>
      <c r="AE12" s="798"/>
      <c r="AF12" s="799" t="s">
        <v>328</v>
      </c>
      <c r="AG12" s="800"/>
      <c r="AH12" s="800"/>
      <c r="AI12" s="800"/>
      <c r="AJ12" s="801"/>
      <c r="AK12" s="802" t="s">
        <v>328</v>
      </c>
      <c r="AL12" s="803"/>
      <c r="AM12" s="803"/>
      <c r="AN12" s="803"/>
      <c r="AO12" s="803"/>
      <c r="AP12" s="803" t="s">
        <v>328</v>
      </c>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t="s">
        <v>338</v>
      </c>
      <c r="BT12" s="807"/>
      <c r="BU12" s="807"/>
      <c r="BV12" s="807"/>
      <c r="BW12" s="807"/>
      <c r="BX12" s="807"/>
      <c r="BY12" s="807"/>
      <c r="BZ12" s="807"/>
      <c r="CA12" s="807"/>
      <c r="CB12" s="807"/>
      <c r="CC12" s="807"/>
      <c r="CD12" s="807"/>
      <c r="CE12" s="807"/>
      <c r="CF12" s="807"/>
      <c r="CG12" s="808"/>
      <c r="CH12" s="819">
        <v>-26</v>
      </c>
      <c r="CI12" s="820"/>
      <c r="CJ12" s="820"/>
      <c r="CK12" s="820"/>
      <c r="CL12" s="821"/>
      <c r="CM12" s="819">
        <v>52</v>
      </c>
      <c r="CN12" s="820"/>
      <c r="CO12" s="820"/>
      <c r="CP12" s="820"/>
      <c r="CQ12" s="821"/>
      <c r="CR12" s="819">
        <v>55</v>
      </c>
      <c r="CS12" s="820"/>
      <c r="CT12" s="820"/>
      <c r="CU12" s="820"/>
      <c r="CV12" s="821"/>
      <c r="CW12" s="819" t="s">
        <v>328</v>
      </c>
      <c r="CX12" s="820"/>
      <c r="CY12" s="820"/>
      <c r="CZ12" s="820"/>
      <c r="DA12" s="821"/>
      <c r="DB12" s="819" t="s">
        <v>328</v>
      </c>
      <c r="DC12" s="820"/>
      <c r="DD12" s="820"/>
      <c r="DE12" s="820"/>
      <c r="DF12" s="821"/>
      <c r="DG12" s="819" t="s">
        <v>328</v>
      </c>
      <c r="DH12" s="820"/>
      <c r="DI12" s="820"/>
      <c r="DJ12" s="820"/>
      <c r="DK12" s="821"/>
      <c r="DL12" s="819" t="s">
        <v>328</v>
      </c>
      <c r="DM12" s="820"/>
      <c r="DN12" s="820"/>
      <c r="DO12" s="820"/>
      <c r="DP12" s="821"/>
      <c r="DQ12" s="819" t="s">
        <v>328</v>
      </c>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t="s">
        <v>339</v>
      </c>
      <c r="BT13" s="807"/>
      <c r="BU13" s="807"/>
      <c r="BV13" s="807"/>
      <c r="BW13" s="807"/>
      <c r="BX13" s="807"/>
      <c r="BY13" s="807"/>
      <c r="BZ13" s="807"/>
      <c r="CA13" s="807"/>
      <c r="CB13" s="807"/>
      <c r="CC13" s="807"/>
      <c r="CD13" s="807"/>
      <c r="CE13" s="807"/>
      <c r="CF13" s="807"/>
      <c r="CG13" s="808"/>
      <c r="CH13" s="819">
        <v>3</v>
      </c>
      <c r="CI13" s="820"/>
      <c r="CJ13" s="820"/>
      <c r="CK13" s="820"/>
      <c r="CL13" s="821"/>
      <c r="CM13" s="819">
        <v>22</v>
      </c>
      <c r="CN13" s="820"/>
      <c r="CO13" s="820"/>
      <c r="CP13" s="820"/>
      <c r="CQ13" s="821"/>
      <c r="CR13" s="819">
        <v>9</v>
      </c>
      <c r="CS13" s="820"/>
      <c r="CT13" s="820"/>
      <c r="CU13" s="820"/>
      <c r="CV13" s="821"/>
      <c r="CW13" s="819">
        <v>0</v>
      </c>
      <c r="CX13" s="820"/>
      <c r="CY13" s="820"/>
      <c r="CZ13" s="820"/>
      <c r="DA13" s="821"/>
      <c r="DB13" s="819" t="s">
        <v>328</v>
      </c>
      <c r="DC13" s="820"/>
      <c r="DD13" s="820"/>
      <c r="DE13" s="820"/>
      <c r="DF13" s="821"/>
      <c r="DG13" s="819" t="s">
        <v>328</v>
      </c>
      <c r="DH13" s="820"/>
      <c r="DI13" s="820"/>
      <c r="DJ13" s="820"/>
      <c r="DK13" s="821"/>
      <c r="DL13" s="819" t="s">
        <v>328</v>
      </c>
      <c r="DM13" s="820"/>
      <c r="DN13" s="820"/>
      <c r="DO13" s="820"/>
      <c r="DP13" s="821"/>
      <c r="DQ13" s="819" t="s">
        <v>328</v>
      </c>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t="s">
        <v>340</v>
      </c>
      <c r="BT14" s="807"/>
      <c r="BU14" s="807"/>
      <c r="BV14" s="807"/>
      <c r="BW14" s="807"/>
      <c r="BX14" s="807"/>
      <c r="BY14" s="807"/>
      <c r="BZ14" s="807"/>
      <c r="CA14" s="807"/>
      <c r="CB14" s="807"/>
      <c r="CC14" s="807"/>
      <c r="CD14" s="807"/>
      <c r="CE14" s="807"/>
      <c r="CF14" s="807"/>
      <c r="CG14" s="808"/>
      <c r="CH14" s="819">
        <v>0</v>
      </c>
      <c r="CI14" s="820"/>
      <c r="CJ14" s="820"/>
      <c r="CK14" s="820"/>
      <c r="CL14" s="821"/>
      <c r="CM14" s="819">
        <v>54</v>
      </c>
      <c r="CN14" s="820"/>
      <c r="CO14" s="820"/>
      <c r="CP14" s="820"/>
      <c r="CQ14" s="821"/>
      <c r="CR14" s="819">
        <v>50</v>
      </c>
      <c r="CS14" s="820"/>
      <c r="CT14" s="820"/>
      <c r="CU14" s="820"/>
      <c r="CV14" s="821"/>
      <c r="CW14" s="819" t="s">
        <v>328</v>
      </c>
      <c r="CX14" s="820"/>
      <c r="CY14" s="820"/>
      <c r="CZ14" s="820"/>
      <c r="DA14" s="821"/>
      <c r="DB14" s="819" t="s">
        <v>328</v>
      </c>
      <c r="DC14" s="820"/>
      <c r="DD14" s="820"/>
      <c r="DE14" s="820"/>
      <c r="DF14" s="821"/>
      <c r="DG14" s="819" t="s">
        <v>328</v>
      </c>
      <c r="DH14" s="820"/>
      <c r="DI14" s="820"/>
      <c r="DJ14" s="820"/>
      <c r="DK14" s="821"/>
      <c r="DL14" s="819" t="s">
        <v>328</v>
      </c>
      <c r="DM14" s="820"/>
      <c r="DN14" s="820"/>
      <c r="DO14" s="820"/>
      <c r="DP14" s="821"/>
      <c r="DQ14" s="819" t="s">
        <v>328</v>
      </c>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t="s">
        <v>341</v>
      </c>
      <c r="BT15" s="807"/>
      <c r="BU15" s="807"/>
      <c r="BV15" s="807"/>
      <c r="BW15" s="807"/>
      <c r="BX15" s="807"/>
      <c r="BY15" s="807"/>
      <c r="BZ15" s="807"/>
      <c r="CA15" s="807"/>
      <c r="CB15" s="807"/>
      <c r="CC15" s="807"/>
      <c r="CD15" s="807"/>
      <c r="CE15" s="807"/>
      <c r="CF15" s="807"/>
      <c r="CG15" s="808"/>
      <c r="CH15" s="819">
        <v>1</v>
      </c>
      <c r="CI15" s="820"/>
      <c r="CJ15" s="820"/>
      <c r="CK15" s="820"/>
      <c r="CL15" s="821"/>
      <c r="CM15" s="819">
        <v>3</v>
      </c>
      <c r="CN15" s="820"/>
      <c r="CO15" s="820"/>
      <c r="CP15" s="820"/>
      <c r="CQ15" s="821"/>
      <c r="CR15" s="819">
        <v>3</v>
      </c>
      <c r="CS15" s="820"/>
      <c r="CT15" s="820"/>
      <c r="CU15" s="820"/>
      <c r="CV15" s="821"/>
      <c r="CW15" s="819" t="s">
        <v>328</v>
      </c>
      <c r="CX15" s="820"/>
      <c r="CY15" s="820"/>
      <c r="CZ15" s="820"/>
      <c r="DA15" s="821"/>
      <c r="DB15" s="819" t="s">
        <v>328</v>
      </c>
      <c r="DC15" s="820"/>
      <c r="DD15" s="820"/>
      <c r="DE15" s="820"/>
      <c r="DF15" s="821"/>
      <c r="DG15" s="819" t="s">
        <v>328</v>
      </c>
      <c r="DH15" s="820"/>
      <c r="DI15" s="820"/>
      <c r="DJ15" s="820"/>
      <c r="DK15" s="821"/>
      <c r="DL15" s="819" t="s">
        <v>328</v>
      </c>
      <c r="DM15" s="820"/>
      <c r="DN15" s="820"/>
      <c r="DO15" s="820"/>
      <c r="DP15" s="821"/>
      <c r="DQ15" s="819" t="s">
        <v>328</v>
      </c>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t="s">
        <v>342</v>
      </c>
      <c r="BT16" s="807"/>
      <c r="BU16" s="807"/>
      <c r="BV16" s="807"/>
      <c r="BW16" s="807"/>
      <c r="BX16" s="807"/>
      <c r="BY16" s="807"/>
      <c r="BZ16" s="807"/>
      <c r="CA16" s="807"/>
      <c r="CB16" s="807"/>
      <c r="CC16" s="807"/>
      <c r="CD16" s="807"/>
      <c r="CE16" s="807"/>
      <c r="CF16" s="807"/>
      <c r="CG16" s="808"/>
      <c r="CH16" s="819">
        <v>0</v>
      </c>
      <c r="CI16" s="820"/>
      <c r="CJ16" s="820"/>
      <c r="CK16" s="820"/>
      <c r="CL16" s="821"/>
      <c r="CM16" s="819">
        <v>53</v>
      </c>
      <c r="CN16" s="820"/>
      <c r="CO16" s="820"/>
      <c r="CP16" s="820"/>
      <c r="CQ16" s="821"/>
      <c r="CR16" s="819">
        <v>50</v>
      </c>
      <c r="CS16" s="820"/>
      <c r="CT16" s="820"/>
      <c r="CU16" s="820"/>
      <c r="CV16" s="821"/>
      <c r="CW16" s="819">
        <v>49</v>
      </c>
      <c r="CX16" s="820"/>
      <c r="CY16" s="820"/>
      <c r="CZ16" s="820"/>
      <c r="DA16" s="821"/>
      <c r="DB16" s="819" t="s">
        <v>328</v>
      </c>
      <c r="DC16" s="820"/>
      <c r="DD16" s="820"/>
      <c r="DE16" s="820"/>
      <c r="DF16" s="821"/>
      <c r="DG16" s="819" t="s">
        <v>328</v>
      </c>
      <c r="DH16" s="820"/>
      <c r="DI16" s="820"/>
      <c r="DJ16" s="820"/>
      <c r="DK16" s="821"/>
      <c r="DL16" s="819" t="s">
        <v>328</v>
      </c>
      <c r="DM16" s="820"/>
      <c r="DN16" s="820"/>
      <c r="DO16" s="820"/>
      <c r="DP16" s="821"/>
      <c r="DQ16" s="819" t="s">
        <v>328</v>
      </c>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t="s">
        <v>343</v>
      </c>
      <c r="BS17" s="806" t="s">
        <v>344</v>
      </c>
      <c r="BT17" s="807"/>
      <c r="BU17" s="807"/>
      <c r="BV17" s="807"/>
      <c r="BW17" s="807"/>
      <c r="BX17" s="807"/>
      <c r="BY17" s="807"/>
      <c r="BZ17" s="807"/>
      <c r="CA17" s="807"/>
      <c r="CB17" s="807"/>
      <c r="CC17" s="807"/>
      <c r="CD17" s="807"/>
      <c r="CE17" s="807"/>
      <c r="CF17" s="807"/>
      <c r="CG17" s="808"/>
      <c r="CH17" s="819">
        <v>106</v>
      </c>
      <c r="CI17" s="820"/>
      <c r="CJ17" s="820"/>
      <c r="CK17" s="820"/>
      <c r="CL17" s="821"/>
      <c r="CM17" s="819">
        <v>6268</v>
      </c>
      <c r="CN17" s="820"/>
      <c r="CO17" s="820"/>
      <c r="CP17" s="820"/>
      <c r="CQ17" s="821"/>
      <c r="CR17" s="819">
        <v>5872</v>
      </c>
      <c r="CS17" s="820"/>
      <c r="CT17" s="820"/>
      <c r="CU17" s="820"/>
      <c r="CV17" s="821"/>
      <c r="CW17" s="819">
        <v>217</v>
      </c>
      <c r="CX17" s="820"/>
      <c r="CY17" s="820"/>
      <c r="CZ17" s="820"/>
      <c r="DA17" s="821"/>
      <c r="DB17" s="819" t="s">
        <v>328</v>
      </c>
      <c r="DC17" s="820"/>
      <c r="DD17" s="820"/>
      <c r="DE17" s="820"/>
      <c r="DF17" s="821"/>
      <c r="DG17" s="819" t="s">
        <v>328</v>
      </c>
      <c r="DH17" s="820"/>
      <c r="DI17" s="820"/>
      <c r="DJ17" s="820"/>
      <c r="DK17" s="821"/>
      <c r="DL17" s="819" t="s">
        <v>328</v>
      </c>
      <c r="DM17" s="820"/>
      <c r="DN17" s="820"/>
      <c r="DO17" s="820"/>
      <c r="DP17" s="821"/>
      <c r="DQ17" s="819" t="s">
        <v>328</v>
      </c>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t="s">
        <v>345</v>
      </c>
      <c r="BT18" s="807"/>
      <c r="BU18" s="807"/>
      <c r="BV18" s="807"/>
      <c r="BW18" s="807"/>
      <c r="BX18" s="807"/>
      <c r="BY18" s="807"/>
      <c r="BZ18" s="807"/>
      <c r="CA18" s="807"/>
      <c r="CB18" s="807"/>
      <c r="CC18" s="807"/>
      <c r="CD18" s="807"/>
      <c r="CE18" s="807"/>
      <c r="CF18" s="807"/>
      <c r="CG18" s="808"/>
      <c r="CH18" s="819">
        <v>-462</v>
      </c>
      <c r="CI18" s="820"/>
      <c r="CJ18" s="820"/>
      <c r="CK18" s="820"/>
      <c r="CL18" s="821"/>
      <c r="CM18" s="819">
        <v>717</v>
      </c>
      <c r="CN18" s="820"/>
      <c r="CO18" s="820"/>
      <c r="CP18" s="820"/>
      <c r="CQ18" s="821"/>
      <c r="CR18" s="819">
        <v>0</v>
      </c>
      <c r="CS18" s="820"/>
      <c r="CT18" s="820"/>
      <c r="CU18" s="820"/>
      <c r="CV18" s="821"/>
      <c r="CW18" s="819">
        <v>240</v>
      </c>
      <c r="CX18" s="820"/>
      <c r="CY18" s="820"/>
      <c r="CZ18" s="820"/>
      <c r="DA18" s="821"/>
      <c r="DB18" s="819" t="s">
        <v>328</v>
      </c>
      <c r="DC18" s="820"/>
      <c r="DD18" s="820"/>
      <c r="DE18" s="820"/>
      <c r="DF18" s="821"/>
      <c r="DG18" s="819" t="s">
        <v>328</v>
      </c>
      <c r="DH18" s="820"/>
      <c r="DI18" s="820"/>
      <c r="DJ18" s="820"/>
      <c r="DK18" s="821"/>
      <c r="DL18" s="819" t="s">
        <v>328</v>
      </c>
      <c r="DM18" s="820"/>
      <c r="DN18" s="820"/>
      <c r="DO18" s="820"/>
      <c r="DP18" s="821"/>
      <c r="DQ18" s="819" t="s">
        <v>328</v>
      </c>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t="s">
        <v>346</v>
      </c>
      <c r="BS19" s="806" t="s">
        <v>347</v>
      </c>
      <c r="BT19" s="807"/>
      <c r="BU19" s="807"/>
      <c r="BV19" s="807"/>
      <c r="BW19" s="807"/>
      <c r="BX19" s="807"/>
      <c r="BY19" s="807"/>
      <c r="BZ19" s="807"/>
      <c r="CA19" s="807"/>
      <c r="CB19" s="807"/>
      <c r="CC19" s="807"/>
      <c r="CD19" s="807"/>
      <c r="CE19" s="807"/>
      <c r="CF19" s="807"/>
      <c r="CG19" s="808"/>
      <c r="CH19" s="819">
        <v>-168</v>
      </c>
      <c r="CI19" s="820"/>
      <c r="CJ19" s="820"/>
      <c r="CK19" s="820"/>
      <c r="CL19" s="821"/>
      <c r="CM19" s="819">
        <v>665</v>
      </c>
      <c r="CN19" s="820"/>
      <c r="CO19" s="820"/>
      <c r="CP19" s="820"/>
      <c r="CQ19" s="821"/>
      <c r="CR19" s="819">
        <v>777</v>
      </c>
      <c r="CS19" s="820"/>
      <c r="CT19" s="820"/>
      <c r="CU19" s="820"/>
      <c r="CV19" s="821"/>
      <c r="CW19" s="819">
        <v>677</v>
      </c>
      <c r="CX19" s="820"/>
      <c r="CY19" s="820"/>
      <c r="CZ19" s="820"/>
      <c r="DA19" s="821"/>
      <c r="DB19" s="819">
        <v>4246</v>
      </c>
      <c r="DC19" s="820"/>
      <c r="DD19" s="820"/>
      <c r="DE19" s="820"/>
      <c r="DF19" s="821"/>
      <c r="DG19" s="819" t="s">
        <v>328</v>
      </c>
      <c r="DH19" s="820"/>
      <c r="DI19" s="820"/>
      <c r="DJ19" s="820"/>
      <c r="DK19" s="821"/>
      <c r="DL19" s="819" t="s">
        <v>328</v>
      </c>
      <c r="DM19" s="820"/>
      <c r="DN19" s="820"/>
      <c r="DO19" s="820"/>
      <c r="DP19" s="821"/>
      <c r="DQ19" s="819">
        <v>112</v>
      </c>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t="s">
        <v>348</v>
      </c>
      <c r="BT20" s="807"/>
      <c r="BU20" s="807"/>
      <c r="BV20" s="807"/>
      <c r="BW20" s="807"/>
      <c r="BX20" s="807"/>
      <c r="BY20" s="807"/>
      <c r="BZ20" s="807"/>
      <c r="CA20" s="807"/>
      <c r="CB20" s="807"/>
      <c r="CC20" s="807"/>
      <c r="CD20" s="807"/>
      <c r="CE20" s="807"/>
      <c r="CF20" s="807"/>
      <c r="CG20" s="808"/>
      <c r="CH20" s="819">
        <v>-30</v>
      </c>
      <c r="CI20" s="820"/>
      <c r="CJ20" s="820"/>
      <c r="CK20" s="820"/>
      <c r="CL20" s="821"/>
      <c r="CM20" s="819">
        <v>11919</v>
      </c>
      <c r="CN20" s="820"/>
      <c r="CO20" s="820"/>
      <c r="CP20" s="820"/>
      <c r="CQ20" s="821"/>
      <c r="CR20" s="819">
        <v>1</v>
      </c>
      <c r="CS20" s="820"/>
      <c r="CT20" s="820"/>
      <c r="CU20" s="820"/>
      <c r="CV20" s="821"/>
      <c r="CW20" s="819">
        <v>0</v>
      </c>
      <c r="CX20" s="820"/>
      <c r="CY20" s="820"/>
      <c r="CZ20" s="820"/>
      <c r="DA20" s="821"/>
      <c r="DB20" s="819" t="s">
        <v>328</v>
      </c>
      <c r="DC20" s="820"/>
      <c r="DD20" s="820"/>
      <c r="DE20" s="820"/>
      <c r="DF20" s="821"/>
      <c r="DG20" s="819" t="s">
        <v>328</v>
      </c>
      <c r="DH20" s="820"/>
      <c r="DI20" s="820"/>
      <c r="DJ20" s="820"/>
      <c r="DK20" s="821"/>
      <c r="DL20" s="819" t="s">
        <v>328</v>
      </c>
      <c r="DM20" s="820"/>
      <c r="DN20" s="820"/>
      <c r="DO20" s="820"/>
      <c r="DP20" s="821"/>
      <c r="DQ20" s="819" t="s">
        <v>328</v>
      </c>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349</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350</v>
      </c>
      <c r="B23" s="828" t="s">
        <v>351</v>
      </c>
      <c r="C23" s="829"/>
      <c r="D23" s="829"/>
      <c r="E23" s="829"/>
      <c r="F23" s="829"/>
      <c r="G23" s="829"/>
      <c r="H23" s="829"/>
      <c r="I23" s="829"/>
      <c r="J23" s="829"/>
      <c r="K23" s="829"/>
      <c r="L23" s="829"/>
      <c r="M23" s="829"/>
      <c r="N23" s="829"/>
      <c r="O23" s="829"/>
      <c r="P23" s="830"/>
      <c r="Q23" s="831">
        <v>119673</v>
      </c>
      <c r="R23" s="832"/>
      <c r="S23" s="832"/>
      <c r="T23" s="832"/>
      <c r="U23" s="832"/>
      <c r="V23" s="832">
        <v>116338</v>
      </c>
      <c r="W23" s="832"/>
      <c r="X23" s="832"/>
      <c r="Y23" s="832"/>
      <c r="Z23" s="832"/>
      <c r="AA23" s="832">
        <v>3335</v>
      </c>
      <c r="AB23" s="832"/>
      <c r="AC23" s="832"/>
      <c r="AD23" s="832"/>
      <c r="AE23" s="833"/>
      <c r="AF23" s="834">
        <v>2122</v>
      </c>
      <c r="AG23" s="832"/>
      <c r="AH23" s="832"/>
      <c r="AI23" s="832"/>
      <c r="AJ23" s="835"/>
      <c r="AK23" s="836"/>
      <c r="AL23" s="837"/>
      <c r="AM23" s="837"/>
      <c r="AN23" s="837"/>
      <c r="AO23" s="837"/>
      <c r="AP23" s="832">
        <v>159231</v>
      </c>
      <c r="AQ23" s="832"/>
      <c r="AR23" s="832"/>
      <c r="AS23" s="832"/>
      <c r="AT23" s="832"/>
      <c r="AU23" s="838"/>
      <c r="AV23" s="838"/>
      <c r="AW23" s="838"/>
      <c r="AX23" s="838"/>
      <c r="AY23" s="839"/>
      <c r="AZ23" s="847" t="s">
        <v>70</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352</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353</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309</v>
      </c>
      <c r="B26" s="779"/>
      <c r="C26" s="779"/>
      <c r="D26" s="779"/>
      <c r="E26" s="779"/>
      <c r="F26" s="779"/>
      <c r="G26" s="779"/>
      <c r="H26" s="779"/>
      <c r="I26" s="779"/>
      <c r="J26" s="779"/>
      <c r="K26" s="779"/>
      <c r="L26" s="779"/>
      <c r="M26" s="779"/>
      <c r="N26" s="779"/>
      <c r="O26" s="779"/>
      <c r="P26" s="780"/>
      <c r="Q26" s="755" t="s">
        <v>354</v>
      </c>
      <c r="R26" s="756"/>
      <c r="S26" s="756"/>
      <c r="T26" s="756"/>
      <c r="U26" s="757"/>
      <c r="V26" s="755" t="s">
        <v>355</v>
      </c>
      <c r="W26" s="756"/>
      <c r="X26" s="756"/>
      <c r="Y26" s="756"/>
      <c r="Z26" s="757"/>
      <c r="AA26" s="755" t="s">
        <v>356</v>
      </c>
      <c r="AB26" s="756"/>
      <c r="AC26" s="756"/>
      <c r="AD26" s="756"/>
      <c r="AE26" s="756"/>
      <c r="AF26" s="850" t="s">
        <v>357</v>
      </c>
      <c r="AG26" s="851"/>
      <c r="AH26" s="851"/>
      <c r="AI26" s="851"/>
      <c r="AJ26" s="852"/>
      <c r="AK26" s="756" t="s">
        <v>358</v>
      </c>
      <c r="AL26" s="756"/>
      <c r="AM26" s="756"/>
      <c r="AN26" s="756"/>
      <c r="AO26" s="757"/>
      <c r="AP26" s="755" t="s">
        <v>359</v>
      </c>
      <c r="AQ26" s="756"/>
      <c r="AR26" s="756"/>
      <c r="AS26" s="756"/>
      <c r="AT26" s="757"/>
      <c r="AU26" s="755" t="s">
        <v>360</v>
      </c>
      <c r="AV26" s="756"/>
      <c r="AW26" s="756"/>
      <c r="AX26" s="756"/>
      <c r="AY26" s="757"/>
      <c r="AZ26" s="755" t="s">
        <v>361</v>
      </c>
      <c r="BA26" s="756"/>
      <c r="BB26" s="756"/>
      <c r="BC26" s="756"/>
      <c r="BD26" s="757"/>
      <c r="BE26" s="755" t="s">
        <v>316</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362</v>
      </c>
      <c r="C28" s="770"/>
      <c r="D28" s="770"/>
      <c r="E28" s="770"/>
      <c r="F28" s="770"/>
      <c r="G28" s="770"/>
      <c r="H28" s="770"/>
      <c r="I28" s="770"/>
      <c r="J28" s="770"/>
      <c r="K28" s="770"/>
      <c r="L28" s="770"/>
      <c r="M28" s="770"/>
      <c r="N28" s="770"/>
      <c r="O28" s="770"/>
      <c r="P28" s="771"/>
      <c r="Q28" s="860">
        <v>33939</v>
      </c>
      <c r="R28" s="861"/>
      <c r="S28" s="861"/>
      <c r="T28" s="861"/>
      <c r="U28" s="861"/>
      <c r="V28" s="861">
        <v>31712</v>
      </c>
      <c r="W28" s="861"/>
      <c r="X28" s="861"/>
      <c r="Y28" s="861"/>
      <c r="Z28" s="861"/>
      <c r="AA28" s="861">
        <v>2227</v>
      </c>
      <c r="AB28" s="861"/>
      <c r="AC28" s="861"/>
      <c r="AD28" s="861"/>
      <c r="AE28" s="862"/>
      <c r="AF28" s="863">
        <v>2227</v>
      </c>
      <c r="AG28" s="861"/>
      <c r="AH28" s="861"/>
      <c r="AI28" s="861"/>
      <c r="AJ28" s="864"/>
      <c r="AK28" s="865">
        <v>2942</v>
      </c>
      <c r="AL28" s="856"/>
      <c r="AM28" s="856"/>
      <c r="AN28" s="856"/>
      <c r="AO28" s="856"/>
      <c r="AP28" s="856" t="s">
        <v>328</v>
      </c>
      <c r="AQ28" s="856"/>
      <c r="AR28" s="856"/>
      <c r="AS28" s="856"/>
      <c r="AT28" s="856"/>
      <c r="AU28" s="856" t="s">
        <v>328</v>
      </c>
      <c r="AV28" s="856"/>
      <c r="AW28" s="856"/>
      <c r="AX28" s="856"/>
      <c r="AY28" s="856"/>
      <c r="AZ28" s="857" t="s">
        <v>328</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363</v>
      </c>
      <c r="C29" s="794"/>
      <c r="D29" s="794"/>
      <c r="E29" s="794"/>
      <c r="F29" s="794"/>
      <c r="G29" s="794"/>
      <c r="H29" s="794"/>
      <c r="I29" s="794"/>
      <c r="J29" s="794"/>
      <c r="K29" s="794"/>
      <c r="L29" s="794"/>
      <c r="M29" s="794"/>
      <c r="N29" s="794"/>
      <c r="O29" s="794"/>
      <c r="P29" s="795"/>
      <c r="Q29" s="796">
        <v>28489</v>
      </c>
      <c r="R29" s="797"/>
      <c r="S29" s="797"/>
      <c r="T29" s="797"/>
      <c r="U29" s="797"/>
      <c r="V29" s="797">
        <v>27920</v>
      </c>
      <c r="W29" s="797"/>
      <c r="X29" s="797"/>
      <c r="Y29" s="797"/>
      <c r="Z29" s="797"/>
      <c r="AA29" s="797">
        <v>569</v>
      </c>
      <c r="AB29" s="797"/>
      <c r="AC29" s="797"/>
      <c r="AD29" s="797"/>
      <c r="AE29" s="798"/>
      <c r="AF29" s="799">
        <v>569</v>
      </c>
      <c r="AG29" s="800"/>
      <c r="AH29" s="800"/>
      <c r="AI29" s="800"/>
      <c r="AJ29" s="801"/>
      <c r="AK29" s="868">
        <v>3949</v>
      </c>
      <c r="AL29" s="869"/>
      <c r="AM29" s="869"/>
      <c r="AN29" s="869"/>
      <c r="AO29" s="869"/>
      <c r="AP29" s="869" t="s">
        <v>328</v>
      </c>
      <c r="AQ29" s="869"/>
      <c r="AR29" s="869"/>
      <c r="AS29" s="869"/>
      <c r="AT29" s="869"/>
      <c r="AU29" s="869" t="s">
        <v>328</v>
      </c>
      <c r="AV29" s="869"/>
      <c r="AW29" s="869"/>
      <c r="AX29" s="869"/>
      <c r="AY29" s="869"/>
      <c r="AZ29" s="870" t="s">
        <v>328</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364</v>
      </c>
      <c r="C30" s="794"/>
      <c r="D30" s="794"/>
      <c r="E30" s="794"/>
      <c r="F30" s="794"/>
      <c r="G30" s="794"/>
      <c r="H30" s="794"/>
      <c r="I30" s="794"/>
      <c r="J30" s="794"/>
      <c r="K30" s="794"/>
      <c r="L30" s="794"/>
      <c r="M30" s="794"/>
      <c r="N30" s="794"/>
      <c r="O30" s="794"/>
      <c r="P30" s="795"/>
      <c r="Q30" s="796">
        <v>12</v>
      </c>
      <c r="R30" s="797"/>
      <c r="S30" s="797"/>
      <c r="T30" s="797"/>
      <c r="U30" s="797"/>
      <c r="V30" s="797">
        <v>10</v>
      </c>
      <c r="W30" s="797"/>
      <c r="X30" s="797"/>
      <c r="Y30" s="797"/>
      <c r="Z30" s="797"/>
      <c r="AA30" s="797">
        <v>3</v>
      </c>
      <c r="AB30" s="797"/>
      <c r="AC30" s="797"/>
      <c r="AD30" s="797"/>
      <c r="AE30" s="798"/>
      <c r="AF30" s="799">
        <v>3</v>
      </c>
      <c r="AG30" s="800"/>
      <c r="AH30" s="800"/>
      <c r="AI30" s="800"/>
      <c r="AJ30" s="801"/>
      <c r="AK30" s="868" t="s">
        <v>328</v>
      </c>
      <c r="AL30" s="869"/>
      <c r="AM30" s="869"/>
      <c r="AN30" s="869"/>
      <c r="AO30" s="869"/>
      <c r="AP30" s="869" t="s">
        <v>328</v>
      </c>
      <c r="AQ30" s="869"/>
      <c r="AR30" s="869"/>
      <c r="AS30" s="869"/>
      <c r="AT30" s="869"/>
      <c r="AU30" s="869" t="s">
        <v>328</v>
      </c>
      <c r="AV30" s="869"/>
      <c r="AW30" s="869"/>
      <c r="AX30" s="869"/>
      <c r="AY30" s="869"/>
      <c r="AZ30" s="870" t="s">
        <v>328</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365</v>
      </c>
      <c r="C31" s="794"/>
      <c r="D31" s="794"/>
      <c r="E31" s="794"/>
      <c r="F31" s="794"/>
      <c r="G31" s="794"/>
      <c r="H31" s="794"/>
      <c r="I31" s="794"/>
      <c r="J31" s="794"/>
      <c r="K31" s="794"/>
      <c r="L31" s="794"/>
      <c r="M31" s="794"/>
      <c r="N31" s="794"/>
      <c r="O31" s="794"/>
      <c r="P31" s="795"/>
      <c r="Q31" s="796">
        <v>4811</v>
      </c>
      <c r="R31" s="797"/>
      <c r="S31" s="797"/>
      <c r="T31" s="797"/>
      <c r="U31" s="797"/>
      <c r="V31" s="797">
        <v>4669</v>
      </c>
      <c r="W31" s="797"/>
      <c r="X31" s="797"/>
      <c r="Y31" s="797"/>
      <c r="Z31" s="797"/>
      <c r="AA31" s="797">
        <v>143</v>
      </c>
      <c r="AB31" s="797"/>
      <c r="AC31" s="797"/>
      <c r="AD31" s="797"/>
      <c r="AE31" s="798"/>
      <c r="AF31" s="799">
        <v>143</v>
      </c>
      <c r="AG31" s="800"/>
      <c r="AH31" s="800"/>
      <c r="AI31" s="800"/>
      <c r="AJ31" s="801"/>
      <c r="AK31" s="868">
        <v>1213</v>
      </c>
      <c r="AL31" s="869"/>
      <c r="AM31" s="869"/>
      <c r="AN31" s="869"/>
      <c r="AO31" s="869"/>
      <c r="AP31" s="869" t="s">
        <v>328</v>
      </c>
      <c r="AQ31" s="869"/>
      <c r="AR31" s="869"/>
      <c r="AS31" s="869"/>
      <c r="AT31" s="869"/>
      <c r="AU31" s="869" t="s">
        <v>328</v>
      </c>
      <c r="AV31" s="869"/>
      <c r="AW31" s="869"/>
      <c r="AX31" s="869"/>
      <c r="AY31" s="869"/>
      <c r="AZ31" s="870" t="s">
        <v>328</v>
      </c>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366</v>
      </c>
      <c r="C32" s="794"/>
      <c r="D32" s="794"/>
      <c r="E32" s="794"/>
      <c r="F32" s="794"/>
      <c r="G32" s="794"/>
      <c r="H32" s="794"/>
      <c r="I32" s="794"/>
      <c r="J32" s="794"/>
      <c r="K32" s="794"/>
      <c r="L32" s="794"/>
      <c r="M32" s="794"/>
      <c r="N32" s="794"/>
      <c r="O32" s="794"/>
      <c r="P32" s="795"/>
      <c r="Q32" s="796">
        <v>6527</v>
      </c>
      <c r="R32" s="797"/>
      <c r="S32" s="797"/>
      <c r="T32" s="797"/>
      <c r="U32" s="797"/>
      <c r="V32" s="797">
        <v>5690</v>
      </c>
      <c r="W32" s="797"/>
      <c r="X32" s="797"/>
      <c r="Y32" s="797"/>
      <c r="Z32" s="797"/>
      <c r="AA32" s="797">
        <v>837</v>
      </c>
      <c r="AB32" s="797"/>
      <c r="AC32" s="797"/>
      <c r="AD32" s="797"/>
      <c r="AE32" s="798"/>
      <c r="AF32" s="799">
        <v>4687</v>
      </c>
      <c r="AG32" s="800"/>
      <c r="AH32" s="800"/>
      <c r="AI32" s="800"/>
      <c r="AJ32" s="801"/>
      <c r="AK32" s="868">
        <v>124</v>
      </c>
      <c r="AL32" s="869"/>
      <c r="AM32" s="869"/>
      <c r="AN32" s="869"/>
      <c r="AO32" s="869"/>
      <c r="AP32" s="869">
        <v>12518</v>
      </c>
      <c r="AQ32" s="869"/>
      <c r="AR32" s="869"/>
      <c r="AS32" s="869"/>
      <c r="AT32" s="869"/>
      <c r="AU32" s="869">
        <v>964</v>
      </c>
      <c r="AV32" s="869"/>
      <c r="AW32" s="869"/>
      <c r="AX32" s="869"/>
      <c r="AY32" s="869"/>
      <c r="AZ32" s="870" t="s">
        <v>328</v>
      </c>
      <c r="BA32" s="870"/>
      <c r="BB32" s="870"/>
      <c r="BC32" s="870"/>
      <c r="BD32" s="870"/>
      <c r="BE32" s="866" t="s">
        <v>368</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t="s">
        <v>369</v>
      </c>
      <c r="C33" s="794"/>
      <c r="D33" s="794"/>
      <c r="E33" s="794"/>
      <c r="F33" s="794"/>
      <c r="G33" s="794"/>
      <c r="H33" s="794"/>
      <c r="I33" s="794"/>
      <c r="J33" s="794"/>
      <c r="K33" s="794"/>
      <c r="L33" s="794"/>
      <c r="M33" s="794"/>
      <c r="N33" s="794"/>
      <c r="O33" s="794"/>
      <c r="P33" s="795"/>
      <c r="Q33" s="796">
        <v>236</v>
      </c>
      <c r="R33" s="797"/>
      <c r="S33" s="797"/>
      <c r="T33" s="797"/>
      <c r="U33" s="797"/>
      <c r="V33" s="797">
        <v>239</v>
      </c>
      <c r="W33" s="797"/>
      <c r="X33" s="797"/>
      <c r="Y33" s="797"/>
      <c r="Z33" s="797"/>
      <c r="AA33" s="797">
        <v>-3</v>
      </c>
      <c r="AB33" s="797"/>
      <c r="AC33" s="797"/>
      <c r="AD33" s="797"/>
      <c r="AE33" s="798"/>
      <c r="AF33" s="799">
        <v>339</v>
      </c>
      <c r="AG33" s="800"/>
      <c r="AH33" s="800"/>
      <c r="AI33" s="800"/>
      <c r="AJ33" s="801"/>
      <c r="AK33" s="868" t="s">
        <v>328</v>
      </c>
      <c r="AL33" s="869"/>
      <c r="AM33" s="869"/>
      <c r="AN33" s="869"/>
      <c r="AO33" s="869"/>
      <c r="AP33" s="869" t="s">
        <v>328</v>
      </c>
      <c r="AQ33" s="869"/>
      <c r="AR33" s="869"/>
      <c r="AS33" s="869"/>
      <c r="AT33" s="869"/>
      <c r="AU33" s="869" t="s">
        <v>328</v>
      </c>
      <c r="AV33" s="869"/>
      <c r="AW33" s="869"/>
      <c r="AX33" s="869"/>
      <c r="AY33" s="869"/>
      <c r="AZ33" s="870" t="s">
        <v>328</v>
      </c>
      <c r="BA33" s="870"/>
      <c r="BB33" s="870"/>
      <c r="BC33" s="870"/>
      <c r="BD33" s="870"/>
      <c r="BE33" s="866" t="s">
        <v>370</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t="s">
        <v>371</v>
      </c>
      <c r="C34" s="794"/>
      <c r="D34" s="794"/>
      <c r="E34" s="794"/>
      <c r="F34" s="794"/>
      <c r="G34" s="794"/>
      <c r="H34" s="794"/>
      <c r="I34" s="794"/>
      <c r="J34" s="794"/>
      <c r="K34" s="794"/>
      <c r="L34" s="794"/>
      <c r="M34" s="794"/>
      <c r="N34" s="794"/>
      <c r="O34" s="794"/>
      <c r="P34" s="795"/>
      <c r="Q34" s="796">
        <v>7460</v>
      </c>
      <c r="R34" s="797"/>
      <c r="S34" s="797"/>
      <c r="T34" s="797"/>
      <c r="U34" s="797"/>
      <c r="V34" s="797">
        <v>6904</v>
      </c>
      <c r="W34" s="797"/>
      <c r="X34" s="797"/>
      <c r="Y34" s="797"/>
      <c r="Z34" s="797"/>
      <c r="AA34" s="797">
        <v>556</v>
      </c>
      <c r="AB34" s="797"/>
      <c r="AC34" s="797"/>
      <c r="AD34" s="797"/>
      <c r="AE34" s="798"/>
      <c r="AF34" s="799">
        <v>1586</v>
      </c>
      <c r="AG34" s="800"/>
      <c r="AH34" s="800"/>
      <c r="AI34" s="800"/>
      <c r="AJ34" s="801"/>
      <c r="AK34" s="868">
        <v>2439</v>
      </c>
      <c r="AL34" s="869"/>
      <c r="AM34" s="869"/>
      <c r="AN34" s="869"/>
      <c r="AO34" s="869"/>
      <c r="AP34" s="869">
        <v>51514</v>
      </c>
      <c r="AQ34" s="869"/>
      <c r="AR34" s="869"/>
      <c r="AS34" s="869"/>
      <c r="AT34" s="869"/>
      <c r="AU34" s="869">
        <v>27560</v>
      </c>
      <c r="AV34" s="869"/>
      <c r="AW34" s="869"/>
      <c r="AX34" s="869"/>
      <c r="AY34" s="869"/>
      <c r="AZ34" s="870" t="s">
        <v>328</v>
      </c>
      <c r="BA34" s="870"/>
      <c r="BB34" s="870"/>
      <c r="BC34" s="870"/>
      <c r="BD34" s="870"/>
      <c r="BE34" s="866" t="s">
        <v>372</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t="s">
        <v>373</v>
      </c>
      <c r="C35" s="794"/>
      <c r="D35" s="794"/>
      <c r="E35" s="794"/>
      <c r="F35" s="794"/>
      <c r="G35" s="794"/>
      <c r="H35" s="794"/>
      <c r="I35" s="794"/>
      <c r="J35" s="794"/>
      <c r="K35" s="794"/>
      <c r="L35" s="794"/>
      <c r="M35" s="794"/>
      <c r="N35" s="794"/>
      <c r="O35" s="794"/>
      <c r="P35" s="795"/>
      <c r="Q35" s="796">
        <v>991</v>
      </c>
      <c r="R35" s="797"/>
      <c r="S35" s="797"/>
      <c r="T35" s="797"/>
      <c r="U35" s="797"/>
      <c r="V35" s="797">
        <v>1095</v>
      </c>
      <c r="W35" s="797"/>
      <c r="X35" s="797"/>
      <c r="Y35" s="797"/>
      <c r="Z35" s="797"/>
      <c r="AA35" s="797">
        <v>-104</v>
      </c>
      <c r="AB35" s="797"/>
      <c r="AC35" s="797"/>
      <c r="AD35" s="797"/>
      <c r="AE35" s="798"/>
      <c r="AF35" s="799">
        <v>86</v>
      </c>
      <c r="AG35" s="800"/>
      <c r="AH35" s="800"/>
      <c r="AI35" s="800"/>
      <c r="AJ35" s="801"/>
      <c r="AK35" s="868">
        <v>271</v>
      </c>
      <c r="AL35" s="869"/>
      <c r="AM35" s="869"/>
      <c r="AN35" s="869"/>
      <c r="AO35" s="869"/>
      <c r="AP35" s="869">
        <v>655</v>
      </c>
      <c r="AQ35" s="869"/>
      <c r="AR35" s="869"/>
      <c r="AS35" s="869"/>
      <c r="AT35" s="869"/>
      <c r="AU35" s="869">
        <v>399</v>
      </c>
      <c r="AV35" s="869"/>
      <c r="AW35" s="869"/>
      <c r="AX35" s="869"/>
      <c r="AY35" s="869"/>
      <c r="AZ35" s="870" t="s">
        <v>328</v>
      </c>
      <c r="BA35" s="870"/>
      <c r="BB35" s="870"/>
      <c r="BC35" s="870"/>
      <c r="BD35" s="870"/>
      <c r="BE35" s="866" t="s">
        <v>367</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t="s">
        <v>374</v>
      </c>
      <c r="C36" s="794"/>
      <c r="D36" s="794"/>
      <c r="E36" s="794"/>
      <c r="F36" s="794"/>
      <c r="G36" s="794"/>
      <c r="H36" s="794"/>
      <c r="I36" s="794"/>
      <c r="J36" s="794"/>
      <c r="K36" s="794"/>
      <c r="L36" s="794"/>
      <c r="M36" s="794"/>
      <c r="N36" s="794"/>
      <c r="O36" s="794"/>
      <c r="P36" s="795"/>
      <c r="Q36" s="796">
        <v>73979</v>
      </c>
      <c r="R36" s="797"/>
      <c r="S36" s="797"/>
      <c r="T36" s="797"/>
      <c r="U36" s="797"/>
      <c r="V36" s="797">
        <v>70794</v>
      </c>
      <c r="W36" s="797"/>
      <c r="X36" s="797"/>
      <c r="Y36" s="797"/>
      <c r="Z36" s="797"/>
      <c r="AA36" s="797">
        <v>3185</v>
      </c>
      <c r="AB36" s="797"/>
      <c r="AC36" s="797"/>
      <c r="AD36" s="797"/>
      <c r="AE36" s="798"/>
      <c r="AF36" s="799">
        <v>2377</v>
      </c>
      <c r="AG36" s="800"/>
      <c r="AH36" s="800"/>
      <c r="AI36" s="800"/>
      <c r="AJ36" s="801"/>
      <c r="AK36" s="868" t="s">
        <v>328</v>
      </c>
      <c r="AL36" s="869"/>
      <c r="AM36" s="869"/>
      <c r="AN36" s="869"/>
      <c r="AO36" s="869"/>
      <c r="AP36" s="869" t="s">
        <v>328</v>
      </c>
      <c r="AQ36" s="869"/>
      <c r="AR36" s="869"/>
      <c r="AS36" s="869"/>
      <c r="AT36" s="869"/>
      <c r="AU36" s="869" t="s">
        <v>328</v>
      </c>
      <c r="AV36" s="869"/>
      <c r="AW36" s="869"/>
      <c r="AX36" s="869"/>
      <c r="AY36" s="869"/>
      <c r="AZ36" s="870" t="s">
        <v>328</v>
      </c>
      <c r="BA36" s="870"/>
      <c r="BB36" s="870"/>
      <c r="BC36" s="870"/>
      <c r="BD36" s="870"/>
      <c r="BE36" s="866" t="s">
        <v>375</v>
      </c>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t="s">
        <v>376</v>
      </c>
      <c r="C37" s="794"/>
      <c r="D37" s="794"/>
      <c r="E37" s="794"/>
      <c r="F37" s="794"/>
      <c r="G37" s="794"/>
      <c r="H37" s="794"/>
      <c r="I37" s="794"/>
      <c r="J37" s="794"/>
      <c r="K37" s="794"/>
      <c r="L37" s="794"/>
      <c r="M37" s="794"/>
      <c r="N37" s="794"/>
      <c r="O37" s="794"/>
      <c r="P37" s="795"/>
      <c r="Q37" s="796">
        <v>145</v>
      </c>
      <c r="R37" s="797"/>
      <c r="S37" s="797"/>
      <c r="T37" s="797"/>
      <c r="U37" s="797"/>
      <c r="V37" s="797">
        <v>134</v>
      </c>
      <c r="W37" s="797"/>
      <c r="X37" s="797"/>
      <c r="Y37" s="797"/>
      <c r="Z37" s="797"/>
      <c r="AA37" s="797">
        <v>11</v>
      </c>
      <c r="AB37" s="797"/>
      <c r="AC37" s="797"/>
      <c r="AD37" s="797"/>
      <c r="AE37" s="798"/>
      <c r="AF37" s="799">
        <v>11</v>
      </c>
      <c r="AG37" s="800"/>
      <c r="AH37" s="800"/>
      <c r="AI37" s="800"/>
      <c r="AJ37" s="801"/>
      <c r="AK37" s="868">
        <v>21</v>
      </c>
      <c r="AL37" s="869"/>
      <c r="AM37" s="869"/>
      <c r="AN37" s="869"/>
      <c r="AO37" s="869"/>
      <c r="AP37" s="869">
        <v>15</v>
      </c>
      <c r="AQ37" s="869"/>
      <c r="AR37" s="869"/>
      <c r="AS37" s="869"/>
      <c r="AT37" s="869"/>
      <c r="AU37" s="869">
        <v>1</v>
      </c>
      <c r="AV37" s="869"/>
      <c r="AW37" s="869"/>
      <c r="AX37" s="869"/>
      <c r="AY37" s="869"/>
      <c r="AZ37" s="870" t="s">
        <v>328</v>
      </c>
      <c r="BA37" s="870"/>
      <c r="BB37" s="870"/>
      <c r="BC37" s="870"/>
      <c r="BD37" s="870"/>
      <c r="BE37" s="866" t="s">
        <v>377</v>
      </c>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t="s">
        <v>379</v>
      </c>
      <c r="C38" s="794"/>
      <c r="D38" s="794"/>
      <c r="E38" s="794"/>
      <c r="F38" s="794"/>
      <c r="G38" s="794"/>
      <c r="H38" s="794"/>
      <c r="I38" s="794"/>
      <c r="J38" s="794"/>
      <c r="K38" s="794"/>
      <c r="L38" s="794"/>
      <c r="M38" s="794"/>
      <c r="N38" s="794"/>
      <c r="O38" s="794"/>
      <c r="P38" s="795"/>
      <c r="Q38" s="796">
        <v>1038</v>
      </c>
      <c r="R38" s="797"/>
      <c r="S38" s="797"/>
      <c r="T38" s="797"/>
      <c r="U38" s="797"/>
      <c r="V38" s="797">
        <v>848</v>
      </c>
      <c r="W38" s="797"/>
      <c r="X38" s="797"/>
      <c r="Y38" s="797"/>
      <c r="Z38" s="797"/>
      <c r="AA38" s="797">
        <v>190</v>
      </c>
      <c r="AB38" s="797"/>
      <c r="AC38" s="797"/>
      <c r="AD38" s="797"/>
      <c r="AE38" s="798"/>
      <c r="AF38" s="799">
        <v>190</v>
      </c>
      <c r="AG38" s="800"/>
      <c r="AH38" s="800"/>
      <c r="AI38" s="800"/>
      <c r="AJ38" s="801"/>
      <c r="AK38" s="868">
        <v>339</v>
      </c>
      <c r="AL38" s="869"/>
      <c r="AM38" s="869"/>
      <c r="AN38" s="869"/>
      <c r="AO38" s="869"/>
      <c r="AP38" s="869">
        <v>2061</v>
      </c>
      <c r="AQ38" s="869"/>
      <c r="AR38" s="869"/>
      <c r="AS38" s="869"/>
      <c r="AT38" s="869"/>
      <c r="AU38" s="869">
        <v>1274</v>
      </c>
      <c r="AV38" s="869"/>
      <c r="AW38" s="869"/>
      <c r="AX38" s="869"/>
      <c r="AY38" s="869"/>
      <c r="AZ38" s="870" t="s">
        <v>328</v>
      </c>
      <c r="BA38" s="870"/>
      <c r="BB38" s="870"/>
      <c r="BC38" s="870"/>
      <c r="BD38" s="870"/>
      <c r="BE38" s="866" t="s">
        <v>380</v>
      </c>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t="s">
        <v>381</v>
      </c>
      <c r="C39" s="794"/>
      <c r="D39" s="794"/>
      <c r="E39" s="794"/>
      <c r="F39" s="794"/>
      <c r="G39" s="794"/>
      <c r="H39" s="794"/>
      <c r="I39" s="794"/>
      <c r="J39" s="794"/>
      <c r="K39" s="794"/>
      <c r="L39" s="794"/>
      <c r="M39" s="794"/>
      <c r="N39" s="794"/>
      <c r="O39" s="794"/>
      <c r="P39" s="795"/>
      <c r="Q39" s="796">
        <v>157</v>
      </c>
      <c r="R39" s="797"/>
      <c r="S39" s="797"/>
      <c r="T39" s="797"/>
      <c r="U39" s="797"/>
      <c r="V39" s="797">
        <v>155</v>
      </c>
      <c r="W39" s="797"/>
      <c r="X39" s="797"/>
      <c r="Y39" s="797"/>
      <c r="Z39" s="797"/>
      <c r="AA39" s="797">
        <v>2</v>
      </c>
      <c r="AB39" s="797"/>
      <c r="AC39" s="797"/>
      <c r="AD39" s="797"/>
      <c r="AE39" s="798"/>
      <c r="AF39" s="799">
        <v>2</v>
      </c>
      <c r="AG39" s="800"/>
      <c r="AH39" s="800"/>
      <c r="AI39" s="800"/>
      <c r="AJ39" s="801"/>
      <c r="AK39" s="868">
        <v>92</v>
      </c>
      <c r="AL39" s="869"/>
      <c r="AM39" s="869"/>
      <c r="AN39" s="869"/>
      <c r="AO39" s="869"/>
      <c r="AP39" s="869">
        <v>331</v>
      </c>
      <c r="AQ39" s="869"/>
      <c r="AR39" s="869"/>
      <c r="AS39" s="869"/>
      <c r="AT39" s="869"/>
      <c r="AU39" s="869">
        <v>192</v>
      </c>
      <c r="AV39" s="869"/>
      <c r="AW39" s="869"/>
      <c r="AX39" s="869"/>
      <c r="AY39" s="869"/>
      <c r="AZ39" s="870" t="s">
        <v>328</v>
      </c>
      <c r="BA39" s="870"/>
      <c r="BB39" s="870"/>
      <c r="BC39" s="870"/>
      <c r="BD39" s="870"/>
      <c r="BE39" s="866" t="s">
        <v>380</v>
      </c>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t="s">
        <v>382</v>
      </c>
      <c r="C40" s="794"/>
      <c r="D40" s="794"/>
      <c r="E40" s="794"/>
      <c r="F40" s="794"/>
      <c r="G40" s="794"/>
      <c r="H40" s="794"/>
      <c r="I40" s="794"/>
      <c r="J40" s="794"/>
      <c r="K40" s="794"/>
      <c r="L40" s="794"/>
      <c r="M40" s="794"/>
      <c r="N40" s="794"/>
      <c r="O40" s="794"/>
      <c r="P40" s="795"/>
      <c r="Q40" s="796">
        <v>10</v>
      </c>
      <c r="R40" s="797"/>
      <c r="S40" s="797"/>
      <c r="T40" s="797"/>
      <c r="U40" s="797"/>
      <c r="V40" s="797">
        <v>9</v>
      </c>
      <c r="W40" s="797"/>
      <c r="X40" s="797"/>
      <c r="Y40" s="797"/>
      <c r="Z40" s="797"/>
      <c r="AA40" s="797">
        <v>1</v>
      </c>
      <c r="AB40" s="797"/>
      <c r="AC40" s="797"/>
      <c r="AD40" s="797"/>
      <c r="AE40" s="798"/>
      <c r="AF40" s="799">
        <v>1</v>
      </c>
      <c r="AG40" s="800"/>
      <c r="AH40" s="800"/>
      <c r="AI40" s="800"/>
      <c r="AJ40" s="801"/>
      <c r="AK40" s="868">
        <v>8</v>
      </c>
      <c r="AL40" s="869"/>
      <c r="AM40" s="869"/>
      <c r="AN40" s="869"/>
      <c r="AO40" s="869"/>
      <c r="AP40" s="869">
        <v>35</v>
      </c>
      <c r="AQ40" s="869"/>
      <c r="AR40" s="869"/>
      <c r="AS40" s="869"/>
      <c r="AT40" s="869"/>
      <c r="AU40" s="869">
        <v>35</v>
      </c>
      <c r="AV40" s="869"/>
      <c r="AW40" s="869"/>
      <c r="AX40" s="869"/>
      <c r="AY40" s="869"/>
      <c r="AZ40" s="870" t="s">
        <v>328</v>
      </c>
      <c r="BA40" s="870"/>
      <c r="BB40" s="870"/>
      <c r="BC40" s="870"/>
      <c r="BD40" s="870"/>
      <c r="BE40" s="866" t="s">
        <v>383</v>
      </c>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t="s">
        <v>384</v>
      </c>
      <c r="C41" s="794"/>
      <c r="D41" s="794"/>
      <c r="E41" s="794"/>
      <c r="F41" s="794"/>
      <c r="G41" s="794"/>
      <c r="H41" s="794"/>
      <c r="I41" s="794"/>
      <c r="J41" s="794"/>
      <c r="K41" s="794"/>
      <c r="L41" s="794"/>
      <c r="M41" s="794"/>
      <c r="N41" s="794"/>
      <c r="O41" s="794"/>
      <c r="P41" s="795"/>
      <c r="Q41" s="796">
        <v>395</v>
      </c>
      <c r="R41" s="797"/>
      <c r="S41" s="797"/>
      <c r="T41" s="797"/>
      <c r="U41" s="797"/>
      <c r="V41" s="797">
        <v>393</v>
      </c>
      <c r="W41" s="797"/>
      <c r="X41" s="797"/>
      <c r="Y41" s="797"/>
      <c r="Z41" s="797"/>
      <c r="AA41" s="797">
        <v>2</v>
      </c>
      <c r="AB41" s="797"/>
      <c r="AC41" s="797"/>
      <c r="AD41" s="797"/>
      <c r="AE41" s="798"/>
      <c r="AF41" s="799">
        <v>2</v>
      </c>
      <c r="AG41" s="800"/>
      <c r="AH41" s="800"/>
      <c r="AI41" s="800"/>
      <c r="AJ41" s="801"/>
      <c r="AK41" s="868">
        <v>270</v>
      </c>
      <c r="AL41" s="869"/>
      <c r="AM41" s="869"/>
      <c r="AN41" s="869"/>
      <c r="AO41" s="869"/>
      <c r="AP41" s="869">
        <v>1719</v>
      </c>
      <c r="AQ41" s="869"/>
      <c r="AR41" s="869"/>
      <c r="AS41" s="869"/>
      <c r="AT41" s="869"/>
      <c r="AU41" s="869">
        <v>1712</v>
      </c>
      <c r="AV41" s="869"/>
      <c r="AW41" s="869"/>
      <c r="AX41" s="869"/>
      <c r="AY41" s="869"/>
      <c r="AZ41" s="870" t="s">
        <v>328</v>
      </c>
      <c r="BA41" s="870"/>
      <c r="BB41" s="870"/>
      <c r="BC41" s="870"/>
      <c r="BD41" s="870"/>
      <c r="BE41" s="866" t="s">
        <v>377</v>
      </c>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t="s">
        <v>385</v>
      </c>
      <c r="C42" s="794"/>
      <c r="D42" s="794"/>
      <c r="E42" s="794"/>
      <c r="F42" s="794"/>
      <c r="G42" s="794"/>
      <c r="H42" s="794"/>
      <c r="I42" s="794"/>
      <c r="J42" s="794"/>
      <c r="K42" s="794"/>
      <c r="L42" s="794"/>
      <c r="M42" s="794"/>
      <c r="N42" s="794"/>
      <c r="O42" s="794"/>
      <c r="P42" s="795"/>
      <c r="Q42" s="796">
        <v>1016</v>
      </c>
      <c r="R42" s="797"/>
      <c r="S42" s="797"/>
      <c r="T42" s="797"/>
      <c r="U42" s="797"/>
      <c r="V42" s="797">
        <v>3773</v>
      </c>
      <c r="W42" s="797"/>
      <c r="X42" s="797"/>
      <c r="Y42" s="797"/>
      <c r="Z42" s="797"/>
      <c r="AA42" s="797">
        <v>-2757</v>
      </c>
      <c r="AB42" s="797"/>
      <c r="AC42" s="797"/>
      <c r="AD42" s="797"/>
      <c r="AE42" s="798"/>
      <c r="AF42" s="799">
        <v>-35</v>
      </c>
      <c r="AG42" s="800"/>
      <c r="AH42" s="800"/>
      <c r="AI42" s="800"/>
      <c r="AJ42" s="801"/>
      <c r="AK42" s="868" t="s">
        <v>328</v>
      </c>
      <c r="AL42" s="869"/>
      <c r="AM42" s="869"/>
      <c r="AN42" s="869"/>
      <c r="AO42" s="869"/>
      <c r="AP42" s="869">
        <v>2799</v>
      </c>
      <c r="AQ42" s="869"/>
      <c r="AR42" s="869"/>
      <c r="AS42" s="869"/>
      <c r="AT42" s="869"/>
      <c r="AU42" s="869">
        <v>1183</v>
      </c>
      <c r="AV42" s="869"/>
      <c r="AW42" s="869"/>
      <c r="AX42" s="869"/>
      <c r="AY42" s="869"/>
      <c r="AZ42" s="870">
        <v>0.5</v>
      </c>
      <c r="BA42" s="870"/>
      <c r="BB42" s="870"/>
      <c r="BC42" s="870"/>
      <c r="BD42" s="870"/>
      <c r="BE42" s="866" t="s">
        <v>383</v>
      </c>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386</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350</v>
      </c>
      <c r="B63" s="828" t="s">
        <v>387</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12187</v>
      </c>
      <c r="AG63" s="880"/>
      <c r="AH63" s="880"/>
      <c r="AI63" s="880"/>
      <c r="AJ63" s="881"/>
      <c r="AK63" s="882"/>
      <c r="AL63" s="877"/>
      <c r="AM63" s="877"/>
      <c r="AN63" s="877"/>
      <c r="AO63" s="877"/>
      <c r="AP63" s="880"/>
      <c r="AQ63" s="880"/>
      <c r="AR63" s="880"/>
      <c r="AS63" s="880"/>
      <c r="AT63" s="880"/>
      <c r="AU63" s="880"/>
      <c r="AV63" s="880"/>
      <c r="AW63" s="880"/>
      <c r="AX63" s="880"/>
      <c r="AY63" s="880"/>
      <c r="AZ63" s="884"/>
      <c r="BA63" s="884"/>
      <c r="BB63" s="884"/>
      <c r="BC63" s="884"/>
      <c r="BD63" s="884"/>
      <c r="BE63" s="885"/>
      <c r="BF63" s="885"/>
      <c r="BG63" s="885"/>
      <c r="BH63" s="885"/>
      <c r="BI63" s="886"/>
      <c r="BJ63" s="887" t="s">
        <v>388</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389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390</v>
      </c>
      <c r="B66" s="779"/>
      <c r="C66" s="779"/>
      <c r="D66" s="779"/>
      <c r="E66" s="779"/>
      <c r="F66" s="779"/>
      <c r="G66" s="779"/>
      <c r="H66" s="779"/>
      <c r="I66" s="779"/>
      <c r="J66" s="779"/>
      <c r="K66" s="779"/>
      <c r="L66" s="779"/>
      <c r="M66" s="779"/>
      <c r="N66" s="779"/>
      <c r="O66" s="779"/>
      <c r="P66" s="780"/>
      <c r="Q66" s="755" t="s">
        <v>391</v>
      </c>
      <c r="R66" s="756"/>
      <c r="S66" s="756"/>
      <c r="T66" s="756"/>
      <c r="U66" s="757"/>
      <c r="V66" s="755" t="s">
        <v>355</v>
      </c>
      <c r="W66" s="756"/>
      <c r="X66" s="756"/>
      <c r="Y66" s="756"/>
      <c r="Z66" s="757"/>
      <c r="AA66" s="755" t="s">
        <v>392</v>
      </c>
      <c r="AB66" s="756"/>
      <c r="AC66" s="756"/>
      <c r="AD66" s="756"/>
      <c r="AE66" s="757"/>
      <c r="AF66" s="890" t="s">
        <v>393</v>
      </c>
      <c r="AG66" s="851"/>
      <c r="AH66" s="851"/>
      <c r="AI66" s="851"/>
      <c r="AJ66" s="891"/>
      <c r="AK66" s="755" t="s">
        <v>358</v>
      </c>
      <c r="AL66" s="779"/>
      <c r="AM66" s="779"/>
      <c r="AN66" s="779"/>
      <c r="AO66" s="780"/>
      <c r="AP66" s="755" t="s">
        <v>394</v>
      </c>
      <c r="AQ66" s="756"/>
      <c r="AR66" s="756"/>
      <c r="AS66" s="756"/>
      <c r="AT66" s="757"/>
      <c r="AU66" s="755" t="s">
        <v>395</v>
      </c>
      <c r="AV66" s="756"/>
      <c r="AW66" s="756"/>
      <c r="AX66" s="756"/>
      <c r="AY66" s="757"/>
      <c r="AZ66" s="755" t="s">
        <v>316</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396</v>
      </c>
      <c r="C68" s="908"/>
      <c r="D68" s="908"/>
      <c r="E68" s="908"/>
      <c r="F68" s="908"/>
      <c r="G68" s="908"/>
      <c r="H68" s="908"/>
      <c r="I68" s="908"/>
      <c r="J68" s="908"/>
      <c r="K68" s="908"/>
      <c r="L68" s="908"/>
      <c r="M68" s="908"/>
      <c r="N68" s="908"/>
      <c r="O68" s="908"/>
      <c r="P68" s="909"/>
      <c r="Q68" s="910">
        <v>547</v>
      </c>
      <c r="R68" s="904"/>
      <c r="S68" s="904"/>
      <c r="T68" s="904"/>
      <c r="U68" s="904"/>
      <c r="V68" s="904">
        <v>544</v>
      </c>
      <c r="W68" s="904"/>
      <c r="X68" s="904"/>
      <c r="Y68" s="904"/>
      <c r="Z68" s="904"/>
      <c r="AA68" s="904">
        <v>3</v>
      </c>
      <c r="AB68" s="904"/>
      <c r="AC68" s="904"/>
      <c r="AD68" s="904"/>
      <c r="AE68" s="904"/>
      <c r="AF68" s="904">
        <v>3</v>
      </c>
      <c r="AG68" s="904"/>
      <c r="AH68" s="904"/>
      <c r="AI68" s="904"/>
      <c r="AJ68" s="904"/>
      <c r="AK68" s="904">
        <v>265</v>
      </c>
      <c r="AL68" s="904"/>
      <c r="AM68" s="904"/>
      <c r="AN68" s="904"/>
      <c r="AO68" s="904"/>
      <c r="AP68" s="904" t="s">
        <v>328</v>
      </c>
      <c r="AQ68" s="904"/>
      <c r="AR68" s="904"/>
      <c r="AS68" s="904"/>
      <c r="AT68" s="904"/>
      <c r="AU68" s="904" t="s">
        <v>328</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397</v>
      </c>
      <c r="C69" s="912"/>
      <c r="D69" s="912"/>
      <c r="E69" s="912"/>
      <c r="F69" s="912"/>
      <c r="G69" s="912"/>
      <c r="H69" s="912"/>
      <c r="I69" s="912"/>
      <c r="J69" s="912"/>
      <c r="K69" s="912"/>
      <c r="L69" s="912"/>
      <c r="M69" s="912"/>
      <c r="N69" s="912"/>
      <c r="O69" s="912"/>
      <c r="P69" s="913"/>
      <c r="Q69" s="914">
        <v>35</v>
      </c>
      <c r="R69" s="869"/>
      <c r="S69" s="869"/>
      <c r="T69" s="869"/>
      <c r="U69" s="869"/>
      <c r="V69" s="869">
        <v>34</v>
      </c>
      <c r="W69" s="869"/>
      <c r="X69" s="869"/>
      <c r="Y69" s="869"/>
      <c r="Z69" s="869"/>
      <c r="AA69" s="869">
        <v>1</v>
      </c>
      <c r="AB69" s="869"/>
      <c r="AC69" s="869"/>
      <c r="AD69" s="869"/>
      <c r="AE69" s="869"/>
      <c r="AF69" s="869">
        <v>1</v>
      </c>
      <c r="AG69" s="869"/>
      <c r="AH69" s="869"/>
      <c r="AI69" s="869"/>
      <c r="AJ69" s="869"/>
      <c r="AK69" s="869">
        <v>2</v>
      </c>
      <c r="AL69" s="869"/>
      <c r="AM69" s="869"/>
      <c r="AN69" s="869"/>
      <c r="AO69" s="869"/>
      <c r="AP69" s="869" t="s">
        <v>328</v>
      </c>
      <c r="AQ69" s="869"/>
      <c r="AR69" s="869"/>
      <c r="AS69" s="869"/>
      <c r="AT69" s="869"/>
      <c r="AU69" s="869" t="s">
        <v>328</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398</v>
      </c>
      <c r="C70" s="912"/>
      <c r="D70" s="912"/>
      <c r="E70" s="912"/>
      <c r="F70" s="912"/>
      <c r="G70" s="912"/>
      <c r="H70" s="912"/>
      <c r="I70" s="912"/>
      <c r="J70" s="912"/>
      <c r="K70" s="912"/>
      <c r="L70" s="912"/>
      <c r="M70" s="912"/>
      <c r="N70" s="912"/>
      <c r="O70" s="912"/>
      <c r="P70" s="913"/>
      <c r="Q70" s="914">
        <v>78</v>
      </c>
      <c r="R70" s="869"/>
      <c r="S70" s="869"/>
      <c r="T70" s="869"/>
      <c r="U70" s="869"/>
      <c r="V70" s="869">
        <v>74</v>
      </c>
      <c r="W70" s="869"/>
      <c r="X70" s="869"/>
      <c r="Y70" s="869"/>
      <c r="Z70" s="869"/>
      <c r="AA70" s="869">
        <v>4</v>
      </c>
      <c r="AB70" s="869"/>
      <c r="AC70" s="869"/>
      <c r="AD70" s="869"/>
      <c r="AE70" s="869"/>
      <c r="AF70" s="869">
        <v>4</v>
      </c>
      <c r="AG70" s="869"/>
      <c r="AH70" s="869"/>
      <c r="AI70" s="869"/>
      <c r="AJ70" s="869"/>
      <c r="AK70" s="869">
        <v>2</v>
      </c>
      <c r="AL70" s="869"/>
      <c r="AM70" s="869"/>
      <c r="AN70" s="869"/>
      <c r="AO70" s="869"/>
      <c r="AP70" s="869" t="s">
        <v>328</v>
      </c>
      <c r="AQ70" s="869"/>
      <c r="AR70" s="869"/>
      <c r="AS70" s="869"/>
      <c r="AT70" s="869"/>
      <c r="AU70" s="869" t="s">
        <v>328</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399</v>
      </c>
      <c r="C71" s="912"/>
      <c r="D71" s="912"/>
      <c r="E71" s="912"/>
      <c r="F71" s="912"/>
      <c r="G71" s="912"/>
      <c r="H71" s="912"/>
      <c r="I71" s="912"/>
      <c r="J71" s="912"/>
      <c r="K71" s="912"/>
      <c r="L71" s="912"/>
      <c r="M71" s="912"/>
      <c r="N71" s="912"/>
      <c r="O71" s="912"/>
      <c r="P71" s="913"/>
      <c r="Q71" s="914">
        <v>238631</v>
      </c>
      <c r="R71" s="869"/>
      <c r="S71" s="869"/>
      <c r="T71" s="869"/>
      <c r="U71" s="869"/>
      <c r="V71" s="869">
        <v>233551</v>
      </c>
      <c r="W71" s="869"/>
      <c r="X71" s="869"/>
      <c r="Y71" s="869"/>
      <c r="Z71" s="869"/>
      <c r="AA71" s="869">
        <v>5080</v>
      </c>
      <c r="AB71" s="869"/>
      <c r="AC71" s="869"/>
      <c r="AD71" s="869"/>
      <c r="AE71" s="869"/>
      <c r="AF71" s="869">
        <v>5080</v>
      </c>
      <c r="AG71" s="869"/>
      <c r="AH71" s="869"/>
      <c r="AI71" s="869"/>
      <c r="AJ71" s="869"/>
      <c r="AK71" s="869" t="s">
        <v>400</v>
      </c>
      <c r="AL71" s="869"/>
      <c r="AM71" s="869"/>
      <c r="AN71" s="869"/>
      <c r="AO71" s="869"/>
      <c r="AP71" s="869" t="s">
        <v>328</v>
      </c>
      <c r="AQ71" s="869"/>
      <c r="AR71" s="869"/>
      <c r="AS71" s="869"/>
      <c r="AT71" s="869"/>
      <c r="AU71" s="869" t="s">
        <v>328</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c r="C72" s="912"/>
      <c r="D72" s="912"/>
      <c r="E72" s="912"/>
      <c r="F72" s="912"/>
      <c r="G72" s="912"/>
      <c r="H72" s="912"/>
      <c r="I72" s="912"/>
      <c r="J72" s="912"/>
      <c r="K72" s="912"/>
      <c r="L72" s="912"/>
      <c r="M72" s="912"/>
      <c r="N72" s="912"/>
      <c r="O72" s="912"/>
      <c r="P72" s="913"/>
      <c r="Q72" s="914"/>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c r="C73" s="912"/>
      <c r="D73" s="912"/>
      <c r="E73" s="912"/>
      <c r="F73" s="912"/>
      <c r="G73" s="912"/>
      <c r="H73" s="912"/>
      <c r="I73" s="912"/>
      <c r="J73" s="912"/>
      <c r="K73" s="912"/>
      <c r="L73" s="912"/>
      <c r="M73" s="912"/>
      <c r="N73" s="912"/>
      <c r="O73" s="912"/>
      <c r="P73" s="913"/>
      <c r="Q73" s="914"/>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c r="C74" s="912"/>
      <c r="D74" s="912"/>
      <c r="E74" s="912"/>
      <c r="F74" s="912"/>
      <c r="G74" s="912"/>
      <c r="H74" s="912"/>
      <c r="I74" s="912"/>
      <c r="J74" s="912"/>
      <c r="K74" s="912"/>
      <c r="L74" s="912"/>
      <c r="M74" s="912"/>
      <c r="N74" s="912"/>
      <c r="O74" s="912"/>
      <c r="P74" s="913"/>
      <c r="Q74" s="914"/>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350</v>
      </c>
      <c r="B88" s="828" t="s">
        <v>401</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4</v>
      </c>
      <c r="AG88" s="880"/>
      <c r="AH88" s="880"/>
      <c r="AI88" s="880"/>
      <c r="AJ88" s="880"/>
      <c r="AK88" s="877"/>
      <c r="AL88" s="877"/>
      <c r="AM88" s="877"/>
      <c r="AN88" s="877"/>
      <c r="AO88" s="877"/>
      <c r="AP88" s="880"/>
      <c r="AQ88" s="880"/>
      <c r="AR88" s="880"/>
      <c r="AS88" s="880"/>
      <c r="AT88" s="880"/>
      <c r="AU88" s="880"/>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350</v>
      </c>
      <c r="BR102" s="828" t="s">
        <v>402</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6968</v>
      </c>
      <c r="CS102" s="888"/>
      <c r="CT102" s="888"/>
      <c r="CU102" s="888"/>
      <c r="CV102" s="931"/>
      <c r="CW102" s="930">
        <v>1191</v>
      </c>
      <c r="CX102" s="888"/>
      <c r="CY102" s="888"/>
      <c r="CZ102" s="888"/>
      <c r="DA102" s="931"/>
      <c r="DB102" s="930">
        <v>4246</v>
      </c>
      <c r="DC102" s="888"/>
      <c r="DD102" s="888"/>
      <c r="DE102" s="888"/>
      <c r="DF102" s="931"/>
      <c r="DG102" s="930"/>
      <c r="DH102" s="888"/>
      <c r="DI102" s="888"/>
      <c r="DJ102" s="888"/>
      <c r="DK102" s="931"/>
      <c r="DL102" s="930"/>
      <c r="DM102" s="888"/>
      <c r="DN102" s="888"/>
      <c r="DO102" s="888"/>
      <c r="DP102" s="931"/>
      <c r="DQ102" s="930">
        <v>112</v>
      </c>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403</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404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405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406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407</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408</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409</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410</v>
      </c>
      <c r="AB109" s="933"/>
      <c r="AC109" s="933"/>
      <c r="AD109" s="933"/>
      <c r="AE109" s="934"/>
      <c r="AF109" s="932" t="s">
        <v>247</v>
      </c>
      <c r="AG109" s="933"/>
      <c r="AH109" s="933"/>
      <c r="AI109" s="933"/>
      <c r="AJ109" s="934"/>
      <c r="AK109" s="932" t="s">
        <v>246</v>
      </c>
      <c r="AL109" s="933"/>
      <c r="AM109" s="933"/>
      <c r="AN109" s="933"/>
      <c r="AO109" s="934"/>
      <c r="AP109" s="932" t="s">
        <v>411</v>
      </c>
      <c r="AQ109" s="933"/>
      <c r="AR109" s="933"/>
      <c r="AS109" s="933"/>
      <c r="AT109" s="935"/>
      <c r="AU109" s="952" t="s">
        <v>409</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410</v>
      </c>
      <c r="BR109" s="933"/>
      <c r="BS109" s="933"/>
      <c r="BT109" s="933"/>
      <c r="BU109" s="934"/>
      <c r="BV109" s="932" t="s">
        <v>247</v>
      </c>
      <c r="BW109" s="933"/>
      <c r="BX109" s="933"/>
      <c r="BY109" s="933"/>
      <c r="BZ109" s="934"/>
      <c r="CA109" s="932" t="s">
        <v>246</v>
      </c>
      <c r="CB109" s="933"/>
      <c r="CC109" s="933"/>
      <c r="CD109" s="933"/>
      <c r="CE109" s="934"/>
      <c r="CF109" s="953" t="s">
        <v>411</v>
      </c>
      <c r="CG109" s="953"/>
      <c r="CH109" s="953"/>
      <c r="CI109" s="953"/>
      <c r="CJ109" s="953"/>
      <c r="CK109" s="932" t="s">
        <v>412</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410</v>
      </c>
      <c r="DH109" s="933"/>
      <c r="DI109" s="933"/>
      <c r="DJ109" s="933"/>
      <c r="DK109" s="934"/>
      <c r="DL109" s="932" t="s">
        <v>247</v>
      </c>
      <c r="DM109" s="933"/>
      <c r="DN109" s="933"/>
      <c r="DO109" s="933"/>
      <c r="DP109" s="934"/>
      <c r="DQ109" s="932" t="s">
        <v>246</v>
      </c>
      <c r="DR109" s="933"/>
      <c r="DS109" s="933"/>
      <c r="DT109" s="933"/>
      <c r="DU109" s="934"/>
      <c r="DV109" s="932" t="s">
        <v>411</v>
      </c>
      <c r="DW109" s="933"/>
      <c r="DX109" s="933"/>
      <c r="DY109" s="933"/>
      <c r="DZ109" s="935"/>
    </row>
    <row r="110" spans="1:131" s="102" customFormat="1" ht="26.25" customHeight="1" x14ac:dyDescent="0.15">
      <c r="A110" s="936" t="s">
        <v>413</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17058057</v>
      </c>
      <c r="AB110" s="940"/>
      <c r="AC110" s="940"/>
      <c r="AD110" s="940"/>
      <c r="AE110" s="941"/>
      <c r="AF110" s="942">
        <v>16932402</v>
      </c>
      <c r="AG110" s="940"/>
      <c r="AH110" s="940"/>
      <c r="AI110" s="940"/>
      <c r="AJ110" s="941"/>
      <c r="AK110" s="942">
        <v>16398301</v>
      </c>
      <c r="AL110" s="940"/>
      <c r="AM110" s="940"/>
      <c r="AN110" s="940"/>
      <c r="AO110" s="941"/>
      <c r="AP110" s="943">
        <v>30.6</v>
      </c>
      <c r="AQ110" s="944"/>
      <c r="AR110" s="944"/>
      <c r="AS110" s="944"/>
      <c r="AT110" s="945"/>
      <c r="AU110" s="946" t="s">
        <v>414</v>
      </c>
      <c r="AV110" s="947"/>
      <c r="AW110" s="947"/>
      <c r="AX110" s="947"/>
      <c r="AY110" s="947"/>
      <c r="AZ110" s="988" t="s">
        <v>415</v>
      </c>
      <c r="BA110" s="937"/>
      <c r="BB110" s="937"/>
      <c r="BC110" s="937"/>
      <c r="BD110" s="937"/>
      <c r="BE110" s="937"/>
      <c r="BF110" s="937"/>
      <c r="BG110" s="937"/>
      <c r="BH110" s="937"/>
      <c r="BI110" s="937"/>
      <c r="BJ110" s="937"/>
      <c r="BK110" s="937"/>
      <c r="BL110" s="937"/>
      <c r="BM110" s="937"/>
      <c r="BN110" s="937"/>
      <c r="BO110" s="937"/>
      <c r="BP110" s="938"/>
      <c r="BQ110" s="974">
        <v>162758106</v>
      </c>
      <c r="BR110" s="975"/>
      <c r="BS110" s="975"/>
      <c r="BT110" s="975"/>
      <c r="BU110" s="975"/>
      <c r="BV110" s="975">
        <v>163786961</v>
      </c>
      <c r="BW110" s="975"/>
      <c r="BX110" s="975"/>
      <c r="BY110" s="975"/>
      <c r="BZ110" s="975"/>
      <c r="CA110" s="975">
        <v>159230852</v>
      </c>
      <c r="CB110" s="975"/>
      <c r="CC110" s="975"/>
      <c r="CD110" s="975"/>
      <c r="CE110" s="975"/>
      <c r="CF110" s="989">
        <v>297</v>
      </c>
      <c r="CG110" s="990"/>
      <c r="CH110" s="990"/>
      <c r="CI110" s="990"/>
      <c r="CJ110" s="990"/>
      <c r="CK110" s="991" t="s">
        <v>416</v>
      </c>
      <c r="CL110" s="992"/>
      <c r="CM110" s="971" t="s">
        <v>417</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388</v>
      </c>
      <c r="DH110" s="975"/>
      <c r="DI110" s="975"/>
      <c r="DJ110" s="975"/>
      <c r="DK110" s="975"/>
      <c r="DL110" s="975" t="s">
        <v>418</v>
      </c>
      <c r="DM110" s="975"/>
      <c r="DN110" s="975"/>
      <c r="DO110" s="975"/>
      <c r="DP110" s="975"/>
      <c r="DQ110" s="975" t="s">
        <v>418</v>
      </c>
      <c r="DR110" s="975"/>
      <c r="DS110" s="975"/>
      <c r="DT110" s="975"/>
      <c r="DU110" s="975"/>
      <c r="DV110" s="976" t="s">
        <v>418</v>
      </c>
      <c r="DW110" s="976"/>
      <c r="DX110" s="976"/>
      <c r="DY110" s="976"/>
      <c r="DZ110" s="977"/>
    </row>
    <row r="111" spans="1:131" s="102" customFormat="1" ht="26.25" customHeight="1" x14ac:dyDescent="0.15">
      <c r="A111" s="978" t="s">
        <v>419</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388</v>
      </c>
      <c r="AB111" s="982"/>
      <c r="AC111" s="982"/>
      <c r="AD111" s="982"/>
      <c r="AE111" s="983"/>
      <c r="AF111" s="984" t="s">
        <v>388</v>
      </c>
      <c r="AG111" s="982"/>
      <c r="AH111" s="982"/>
      <c r="AI111" s="982"/>
      <c r="AJ111" s="983"/>
      <c r="AK111" s="984" t="s">
        <v>70</v>
      </c>
      <c r="AL111" s="982"/>
      <c r="AM111" s="982"/>
      <c r="AN111" s="982"/>
      <c r="AO111" s="983"/>
      <c r="AP111" s="985" t="s">
        <v>388</v>
      </c>
      <c r="AQ111" s="986"/>
      <c r="AR111" s="986"/>
      <c r="AS111" s="986"/>
      <c r="AT111" s="987"/>
      <c r="AU111" s="948"/>
      <c r="AV111" s="949"/>
      <c r="AW111" s="949"/>
      <c r="AX111" s="949"/>
      <c r="AY111" s="949"/>
      <c r="AZ111" s="997" t="s">
        <v>420</v>
      </c>
      <c r="BA111" s="998"/>
      <c r="BB111" s="998"/>
      <c r="BC111" s="998"/>
      <c r="BD111" s="998"/>
      <c r="BE111" s="998"/>
      <c r="BF111" s="998"/>
      <c r="BG111" s="998"/>
      <c r="BH111" s="998"/>
      <c r="BI111" s="998"/>
      <c r="BJ111" s="998"/>
      <c r="BK111" s="998"/>
      <c r="BL111" s="998"/>
      <c r="BM111" s="998"/>
      <c r="BN111" s="998"/>
      <c r="BO111" s="998"/>
      <c r="BP111" s="999"/>
      <c r="BQ111" s="967">
        <v>42613</v>
      </c>
      <c r="BR111" s="968"/>
      <c r="BS111" s="968"/>
      <c r="BT111" s="968"/>
      <c r="BU111" s="968"/>
      <c r="BV111" s="968">
        <v>25846</v>
      </c>
      <c r="BW111" s="968"/>
      <c r="BX111" s="968"/>
      <c r="BY111" s="968"/>
      <c r="BZ111" s="968"/>
      <c r="CA111" s="968">
        <v>17347</v>
      </c>
      <c r="CB111" s="968"/>
      <c r="CC111" s="968"/>
      <c r="CD111" s="968"/>
      <c r="CE111" s="968"/>
      <c r="CF111" s="962">
        <v>0</v>
      </c>
      <c r="CG111" s="963"/>
      <c r="CH111" s="963"/>
      <c r="CI111" s="963"/>
      <c r="CJ111" s="963"/>
      <c r="CK111" s="993"/>
      <c r="CL111" s="994"/>
      <c r="CM111" s="964" t="s">
        <v>421</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70</v>
      </c>
      <c r="DH111" s="968"/>
      <c r="DI111" s="968"/>
      <c r="DJ111" s="968"/>
      <c r="DK111" s="968"/>
      <c r="DL111" s="968" t="s">
        <v>70</v>
      </c>
      <c r="DM111" s="968"/>
      <c r="DN111" s="968"/>
      <c r="DO111" s="968"/>
      <c r="DP111" s="968"/>
      <c r="DQ111" s="968" t="s">
        <v>70</v>
      </c>
      <c r="DR111" s="968"/>
      <c r="DS111" s="968"/>
      <c r="DT111" s="968"/>
      <c r="DU111" s="968"/>
      <c r="DV111" s="969" t="s">
        <v>70</v>
      </c>
      <c r="DW111" s="969"/>
      <c r="DX111" s="969"/>
      <c r="DY111" s="969"/>
      <c r="DZ111" s="970"/>
    </row>
    <row r="112" spans="1:131" s="102" customFormat="1" ht="26.25" customHeight="1" x14ac:dyDescent="0.15">
      <c r="A112" s="1000" t="s">
        <v>422</v>
      </c>
      <c r="B112" s="1001"/>
      <c r="C112" s="998" t="s">
        <v>423</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418</v>
      </c>
      <c r="AB112" s="1007"/>
      <c r="AC112" s="1007"/>
      <c r="AD112" s="1007"/>
      <c r="AE112" s="1008"/>
      <c r="AF112" s="1009" t="s">
        <v>418</v>
      </c>
      <c r="AG112" s="1007"/>
      <c r="AH112" s="1007"/>
      <c r="AI112" s="1007"/>
      <c r="AJ112" s="1008"/>
      <c r="AK112" s="1009" t="s">
        <v>70</v>
      </c>
      <c r="AL112" s="1007"/>
      <c r="AM112" s="1007"/>
      <c r="AN112" s="1007"/>
      <c r="AO112" s="1008"/>
      <c r="AP112" s="1010" t="s">
        <v>418</v>
      </c>
      <c r="AQ112" s="1011"/>
      <c r="AR112" s="1011"/>
      <c r="AS112" s="1011"/>
      <c r="AT112" s="1012"/>
      <c r="AU112" s="948"/>
      <c r="AV112" s="949"/>
      <c r="AW112" s="949"/>
      <c r="AX112" s="949"/>
      <c r="AY112" s="949"/>
      <c r="AZ112" s="997" t="s">
        <v>424</v>
      </c>
      <c r="BA112" s="998"/>
      <c r="BB112" s="998"/>
      <c r="BC112" s="998"/>
      <c r="BD112" s="998"/>
      <c r="BE112" s="998"/>
      <c r="BF112" s="998"/>
      <c r="BG112" s="998"/>
      <c r="BH112" s="998"/>
      <c r="BI112" s="998"/>
      <c r="BJ112" s="998"/>
      <c r="BK112" s="998"/>
      <c r="BL112" s="998"/>
      <c r="BM112" s="998"/>
      <c r="BN112" s="998"/>
      <c r="BO112" s="998"/>
      <c r="BP112" s="999"/>
      <c r="BQ112" s="967">
        <v>34437022</v>
      </c>
      <c r="BR112" s="968"/>
      <c r="BS112" s="968"/>
      <c r="BT112" s="968"/>
      <c r="BU112" s="968"/>
      <c r="BV112" s="968">
        <v>33779998</v>
      </c>
      <c r="BW112" s="968"/>
      <c r="BX112" s="968"/>
      <c r="BY112" s="968"/>
      <c r="BZ112" s="968"/>
      <c r="CA112" s="968">
        <v>33319103</v>
      </c>
      <c r="CB112" s="968"/>
      <c r="CC112" s="968"/>
      <c r="CD112" s="968"/>
      <c r="CE112" s="968"/>
      <c r="CF112" s="962">
        <v>62.2</v>
      </c>
      <c r="CG112" s="963"/>
      <c r="CH112" s="963"/>
      <c r="CI112" s="963"/>
      <c r="CJ112" s="963"/>
      <c r="CK112" s="993"/>
      <c r="CL112" s="994"/>
      <c r="CM112" s="964" t="s">
        <v>425</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v>355</v>
      </c>
      <c r="DH112" s="968"/>
      <c r="DI112" s="968"/>
      <c r="DJ112" s="968"/>
      <c r="DK112" s="968"/>
      <c r="DL112" s="968">
        <v>123</v>
      </c>
      <c r="DM112" s="968"/>
      <c r="DN112" s="968"/>
      <c r="DO112" s="968"/>
      <c r="DP112" s="968"/>
      <c r="DQ112" s="968" t="s">
        <v>418</v>
      </c>
      <c r="DR112" s="968"/>
      <c r="DS112" s="968"/>
      <c r="DT112" s="968"/>
      <c r="DU112" s="968"/>
      <c r="DV112" s="969" t="s">
        <v>418</v>
      </c>
      <c r="DW112" s="969"/>
      <c r="DX112" s="969"/>
      <c r="DY112" s="969"/>
      <c r="DZ112" s="970"/>
    </row>
    <row r="113" spans="1:130" s="102" customFormat="1" ht="26.25" customHeight="1" x14ac:dyDescent="0.15">
      <c r="A113" s="1002"/>
      <c r="B113" s="1003"/>
      <c r="C113" s="998" t="s">
        <v>426</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3313442</v>
      </c>
      <c r="AB113" s="982"/>
      <c r="AC113" s="982"/>
      <c r="AD113" s="982"/>
      <c r="AE113" s="983"/>
      <c r="AF113" s="984">
        <v>3193683</v>
      </c>
      <c r="AG113" s="982"/>
      <c r="AH113" s="982"/>
      <c r="AI113" s="982"/>
      <c r="AJ113" s="983"/>
      <c r="AK113" s="984">
        <v>2668737</v>
      </c>
      <c r="AL113" s="982"/>
      <c r="AM113" s="982"/>
      <c r="AN113" s="982"/>
      <c r="AO113" s="983"/>
      <c r="AP113" s="985">
        <v>5</v>
      </c>
      <c r="AQ113" s="986"/>
      <c r="AR113" s="986"/>
      <c r="AS113" s="986"/>
      <c r="AT113" s="987"/>
      <c r="AU113" s="948"/>
      <c r="AV113" s="949"/>
      <c r="AW113" s="949"/>
      <c r="AX113" s="949"/>
      <c r="AY113" s="949"/>
      <c r="AZ113" s="997" t="s">
        <v>427</v>
      </c>
      <c r="BA113" s="998"/>
      <c r="BB113" s="998"/>
      <c r="BC113" s="998"/>
      <c r="BD113" s="998"/>
      <c r="BE113" s="998"/>
      <c r="BF113" s="998"/>
      <c r="BG113" s="998"/>
      <c r="BH113" s="998"/>
      <c r="BI113" s="998"/>
      <c r="BJ113" s="998"/>
      <c r="BK113" s="998"/>
      <c r="BL113" s="998"/>
      <c r="BM113" s="998"/>
      <c r="BN113" s="998"/>
      <c r="BO113" s="998"/>
      <c r="BP113" s="999"/>
      <c r="BQ113" s="967" t="s">
        <v>418</v>
      </c>
      <c r="BR113" s="968"/>
      <c r="BS113" s="968"/>
      <c r="BT113" s="968"/>
      <c r="BU113" s="968"/>
      <c r="BV113" s="968" t="s">
        <v>418</v>
      </c>
      <c r="BW113" s="968"/>
      <c r="BX113" s="968"/>
      <c r="BY113" s="968"/>
      <c r="BZ113" s="968"/>
      <c r="CA113" s="968" t="s">
        <v>418</v>
      </c>
      <c r="CB113" s="968"/>
      <c r="CC113" s="968"/>
      <c r="CD113" s="968"/>
      <c r="CE113" s="968"/>
      <c r="CF113" s="962" t="s">
        <v>418</v>
      </c>
      <c r="CG113" s="963"/>
      <c r="CH113" s="963"/>
      <c r="CI113" s="963"/>
      <c r="CJ113" s="963"/>
      <c r="CK113" s="993"/>
      <c r="CL113" s="994"/>
      <c r="CM113" s="964" t="s">
        <v>428</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418</v>
      </c>
      <c r="DH113" s="1007"/>
      <c r="DI113" s="1007"/>
      <c r="DJ113" s="1007"/>
      <c r="DK113" s="1008"/>
      <c r="DL113" s="1009" t="s">
        <v>418</v>
      </c>
      <c r="DM113" s="1007"/>
      <c r="DN113" s="1007"/>
      <c r="DO113" s="1007"/>
      <c r="DP113" s="1008"/>
      <c r="DQ113" s="1009" t="s">
        <v>418</v>
      </c>
      <c r="DR113" s="1007"/>
      <c r="DS113" s="1007"/>
      <c r="DT113" s="1007"/>
      <c r="DU113" s="1008"/>
      <c r="DV113" s="1010" t="s">
        <v>70</v>
      </c>
      <c r="DW113" s="1011"/>
      <c r="DX113" s="1011"/>
      <c r="DY113" s="1011"/>
      <c r="DZ113" s="1012"/>
    </row>
    <row r="114" spans="1:130" s="102" customFormat="1" ht="26.25" customHeight="1" x14ac:dyDescent="0.15">
      <c r="A114" s="1002"/>
      <c r="B114" s="1003"/>
      <c r="C114" s="998" t="s">
        <v>429</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71065</v>
      </c>
      <c r="AB114" s="1007"/>
      <c r="AC114" s="1007"/>
      <c r="AD114" s="1007"/>
      <c r="AE114" s="1008"/>
      <c r="AF114" s="1009" t="s">
        <v>418</v>
      </c>
      <c r="AG114" s="1007"/>
      <c r="AH114" s="1007"/>
      <c r="AI114" s="1007"/>
      <c r="AJ114" s="1008"/>
      <c r="AK114" s="1009" t="s">
        <v>418</v>
      </c>
      <c r="AL114" s="1007"/>
      <c r="AM114" s="1007"/>
      <c r="AN114" s="1007"/>
      <c r="AO114" s="1008"/>
      <c r="AP114" s="1010" t="s">
        <v>418</v>
      </c>
      <c r="AQ114" s="1011"/>
      <c r="AR114" s="1011"/>
      <c r="AS114" s="1011"/>
      <c r="AT114" s="1012"/>
      <c r="AU114" s="948"/>
      <c r="AV114" s="949"/>
      <c r="AW114" s="949"/>
      <c r="AX114" s="949"/>
      <c r="AY114" s="949"/>
      <c r="AZ114" s="997" t="s">
        <v>430</v>
      </c>
      <c r="BA114" s="998"/>
      <c r="BB114" s="998"/>
      <c r="BC114" s="998"/>
      <c r="BD114" s="998"/>
      <c r="BE114" s="998"/>
      <c r="BF114" s="998"/>
      <c r="BG114" s="998"/>
      <c r="BH114" s="998"/>
      <c r="BI114" s="998"/>
      <c r="BJ114" s="998"/>
      <c r="BK114" s="998"/>
      <c r="BL114" s="998"/>
      <c r="BM114" s="998"/>
      <c r="BN114" s="998"/>
      <c r="BO114" s="998"/>
      <c r="BP114" s="999"/>
      <c r="BQ114" s="967">
        <v>18481117</v>
      </c>
      <c r="BR114" s="968"/>
      <c r="BS114" s="968"/>
      <c r="BT114" s="968"/>
      <c r="BU114" s="968"/>
      <c r="BV114" s="968">
        <v>18262373</v>
      </c>
      <c r="BW114" s="968"/>
      <c r="BX114" s="968"/>
      <c r="BY114" s="968"/>
      <c r="BZ114" s="968"/>
      <c r="CA114" s="968">
        <v>17149079</v>
      </c>
      <c r="CB114" s="968"/>
      <c r="CC114" s="968"/>
      <c r="CD114" s="968"/>
      <c r="CE114" s="968"/>
      <c r="CF114" s="962">
        <v>32</v>
      </c>
      <c r="CG114" s="963"/>
      <c r="CH114" s="963"/>
      <c r="CI114" s="963"/>
      <c r="CJ114" s="963"/>
      <c r="CK114" s="993"/>
      <c r="CL114" s="994"/>
      <c r="CM114" s="964" t="s">
        <v>431</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v>18725</v>
      </c>
      <c r="DH114" s="1007"/>
      <c r="DI114" s="1007"/>
      <c r="DJ114" s="1007"/>
      <c r="DK114" s="1008"/>
      <c r="DL114" s="1009">
        <v>15135</v>
      </c>
      <c r="DM114" s="1007"/>
      <c r="DN114" s="1007"/>
      <c r="DO114" s="1007"/>
      <c r="DP114" s="1008"/>
      <c r="DQ114" s="1009">
        <v>11469</v>
      </c>
      <c r="DR114" s="1007"/>
      <c r="DS114" s="1007"/>
      <c r="DT114" s="1007"/>
      <c r="DU114" s="1008"/>
      <c r="DV114" s="1010">
        <v>0</v>
      </c>
      <c r="DW114" s="1011"/>
      <c r="DX114" s="1011"/>
      <c r="DY114" s="1011"/>
      <c r="DZ114" s="1012"/>
    </row>
    <row r="115" spans="1:130" s="102" customFormat="1" ht="26.25" customHeight="1" x14ac:dyDescent="0.15">
      <c r="A115" s="1002"/>
      <c r="B115" s="1003"/>
      <c r="C115" s="998" t="s">
        <v>432</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70412</v>
      </c>
      <c r="AB115" s="982"/>
      <c r="AC115" s="982"/>
      <c r="AD115" s="982"/>
      <c r="AE115" s="983"/>
      <c r="AF115" s="984">
        <v>48400</v>
      </c>
      <c r="AG115" s="982"/>
      <c r="AH115" s="982"/>
      <c r="AI115" s="982"/>
      <c r="AJ115" s="983"/>
      <c r="AK115" s="984">
        <v>39611</v>
      </c>
      <c r="AL115" s="982"/>
      <c r="AM115" s="982"/>
      <c r="AN115" s="982"/>
      <c r="AO115" s="983"/>
      <c r="AP115" s="985">
        <v>0.1</v>
      </c>
      <c r="AQ115" s="986"/>
      <c r="AR115" s="986"/>
      <c r="AS115" s="986"/>
      <c r="AT115" s="987"/>
      <c r="AU115" s="948"/>
      <c r="AV115" s="949"/>
      <c r="AW115" s="949"/>
      <c r="AX115" s="949"/>
      <c r="AY115" s="949"/>
      <c r="AZ115" s="997" t="s">
        <v>433</v>
      </c>
      <c r="BA115" s="998"/>
      <c r="BB115" s="998"/>
      <c r="BC115" s="998"/>
      <c r="BD115" s="998"/>
      <c r="BE115" s="998"/>
      <c r="BF115" s="998"/>
      <c r="BG115" s="998"/>
      <c r="BH115" s="998"/>
      <c r="BI115" s="998"/>
      <c r="BJ115" s="998"/>
      <c r="BK115" s="998"/>
      <c r="BL115" s="998"/>
      <c r="BM115" s="998"/>
      <c r="BN115" s="998"/>
      <c r="BO115" s="998"/>
      <c r="BP115" s="999"/>
      <c r="BQ115" s="967">
        <v>1786290</v>
      </c>
      <c r="BR115" s="968"/>
      <c r="BS115" s="968"/>
      <c r="BT115" s="968"/>
      <c r="BU115" s="968"/>
      <c r="BV115" s="968" t="s">
        <v>418</v>
      </c>
      <c r="BW115" s="968"/>
      <c r="BX115" s="968"/>
      <c r="BY115" s="968"/>
      <c r="BZ115" s="968"/>
      <c r="CA115" s="968">
        <v>111571</v>
      </c>
      <c r="CB115" s="968"/>
      <c r="CC115" s="968"/>
      <c r="CD115" s="968"/>
      <c r="CE115" s="968"/>
      <c r="CF115" s="962">
        <v>0.2</v>
      </c>
      <c r="CG115" s="963"/>
      <c r="CH115" s="963"/>
      <c r="CI115" s="963"/>
      <c r="CJ115" s="963"/>
      <c r="CK115" s="993"/>
      <c r="CL115" s="994"/>
      <c r="CM115" s="997" t="s">
        <v>434</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418</v>
      </c>
      <c r="DH115" s="1007"/>
      <c r="DI115" s="1007"/>
      <c r="DJ115" s="1007"/>
      <c r="DK115" s="1008"/>
      <c r="DL115" s="1009" t="s">
        <v>418</v>
      </c>
      <c r="DM115" s="1007"/>
      <c r="DN115" s="1007"/>
      <c r="DO115" s="1007"/>
      <c r="DP115" s="1008"/>
      <c r="DQ115" s="1009" t="s">
        <v>418</v>
      </c>
      <c r="DR115" s="1007"/>
      <c r="DS115" s="1007"/>
      <c r="DT115" s="1007"/>
      <c r="DU115" s="1008"/>
      <c r="DV115" s="1010" t="s">
        <v>418</v>
      </c>
      <c r="DW115" s="1011"/>
      <c r="DX115" s="1011"/>
      <c r="DY115" s="1011"/>
      <c r="DZ115" s="1012"/>
    </row>
    <row r="116" spans="1:130" s="102" customFormat="1" ht="26.25" customHeight="1" x14ac:dyDescent="0.15">
      <c r="A116" s="1004"/>
      <c r="B116" s="1005"/>
      <c r="C116" s="1013" t="s">
        <v>435</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70</v>
      </c>
      <c r="AB116" s="1007"/>
      <c r="AC116" s="1007"/>
      <c r="AD116" s="1007"/>
      <c r="AE116" s="1008"/>
      <c r="AF116" s="1009" t="s">
        <v>418</v>
      </c>
      <c r="AG116" s="1007"/>
      <c r="AH116" s="1007"/>
      <c r="AI116" s="1007"/>
      <c r="AJ116" s="1008"/>
      <c r="AK116" s="1009" t="s">
        <v>418</v>
      </c>
      <c r="AL116" s="1007"/>
      <c r="AM116" s="1007"/>
      <c r="AN116" s="1007"/>
      <c r="AO116" s="1008"/>
      <c r="AP116" s="1010" t="s">
        <v>418</v>
      </c>
      <c r="AQ116" s="1011"/>
      <c r="AR116" s="1011"/>
      <c r="AS116" s="1011"/>
      <c r="AT116" s="1012"/>
      <c r="AU116" s="948"/>
      <c r="AV116" s="949"/>
      <c r="AW116" s="949"/>
      <c r="AX116" s="949"/>
      <c r="AY116" s="949"/>
      <c r="AZ116" s="1015" t="s">
        <v>436</v>
      </c>
      <c r="BA116" s="1016"/>
      <c r="BB116" s="1016"/>
      <c r="BC116" s="1016"/>
      <c r="BD116" s="1016"/>
      <c r="BE116" s="1016"/>
      <c r="BF116" s="1016"/>
      <c r="BG116" s="1016"/>
      <c r="BH116" s="1016"/>
      <c r="BI116" s="1016"/>
      <c r="BJ116" s="1016"/>
      <c r="BK116" s="1016"/>
      <c r="BL116" s="1016"/>
      <c r="BM116" s="1016"/>
      <c r="BN116" s="1016"/>
      <c r="BO116" s="1016"/>
      <c r="BP116" s="1017"/>
      <c r="BQ116" s="967" t="s">
        <v>418</v>
      </c>
      <c r="BR116" s="968"/>
      <c r="BS116" s="968"/>
      <c r="BT116" s="968"/>
      <c r="BU116" s="968"/>
      <c r="BV116" s="968" t="s">
        <v>418</v>
      </c>
      <c r="BW116" s="968"/>
      <c r="BX116" s="968"/>
      <c r="BY116" s="968"/>
      <c r="BZ116" s="968"/>
      <c r="CA116" s="968" t="s">
        <v>418</v>
      </c>
      <c r="CB116" s="968"/>
      <c r="CC116" s="968"/>
      <c r="CD116" s="968"/>
      <c r="CE116" s="968"/>
      <c r="CF116" s="962" t="s">
        <v>418</v>
      </c>
      <c r="CG116" s="963"/>
      <c r="CH116" s="963"/>
      <c r="CI116" s="963"/>
      <c r="CJ116" s="963"/>
      <c r="CK116" s="993"/>
      <c r="CL116" s="994"/>
      <c r="CM116" s="964" t="s">
        <v>437</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418</v>
      </c>
      <c r="DH116" s="1007"/>
      <c r="DI116" s="1007"/>
      <c r="DJ116" s="1007"/>
      <c r="DK116" s="1008"/>
      <c r="DL116" s="1009" t="s">
        <v>418</v>
      </c>
      <c r="DM116" s="1007"/>
      <c r="DN116" s="1007"/>
      <c r="DO116" s="1007"/>
      <c r="DP116" s="1008"/>
      <c r="DQ116" s="1009" t="s">
        <v>418</v>
      </c>
      <c r="DR116" s="1007"/>
      <c r="DS116" s="1007"/>
      <c r="DT116" s="1007"/>
      <c r="DU116" s="1008"/>
      <c r="DV116" s="1010" t="s">
        <v>418</v>
      </c>
      <c r="DW116" s="1011"/>
      <c r="DX116" s="1011"/>
      <c r="DY116" s="1011"/>
      <c r="DZ116" s="1012"/>
    </row>
    <row r="117" spans="1:130" s="102" customFormat="1" ht="26.25" customHeight="1" x14ac:dyDescent="0.15">
      <c r="A117" s="952" t="s">
        <v>129</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438</v>
      </c>
      <c r="Z117" s="934"/>
      <c r="AA117" s="1024">
        <v>20512976</v>
      </c>
      <c r="AB117" s="1025"/>
      <c r="AC117" s="1025"/>
      <c r="AD117" s="1025"/>
      <c r="AE117" s="1026"/>
      <c r="AF117" s="1027">
        <v>20174485</v>
      </c>
      <c r="AG117" s="1025"/>
      <c r="AH117" s="1025"/>
      <c r="AI117" s="1025"/>
      <c r="AJ117" s="1026"/>
      <c r="AK117" s="1027">
        <v>19106649</v>
      </c>
      <c r="AL117" s="1025"/>
      <c r="AM117" s="1025"/>
      <c r="AN117" s="1025"/>
      <c r="AO117" s="1026"/>
      <c r="AP117" s="1028"/>
      <c r="AQ117" s="1029"/>
      <c r="AR117" s="1029"/>
      <c r="AS117" s="1029"/>
      <c r="AT117" s="1030"/>
      <c r="AU117" s="948"/>
      <c r="AV117" s="949"/>
      <c r="AW117" s="949"/>
      <c r="AX117" s="949"/>
      <c r="AY117" s="949"/>
      <c r="AZ117" s="1015" t="s">
        <v>439</v>
      </c>
      <c r="BA117" s="1016"/>
      <c r="BB117" s="1016"/>
      <c r="BC117" s="1016"/>
      <c r="BD117" s="1016"/>
      <c r="BE117" s="1016"/>
      <c r="BF117" s="1016"/>
      <c r="BG117" s="1016"/>
      <c r="BH117" s="1016"/>
      <c r="BI117" s="1016"/>
      <c r="BJ117" s="1016"/>
      <c r="BK117" s="1016"/>
      <c r="BL117" s="1016"/>
      <c r="BM117" s="1016"/>
      <c r="BN117" s="1016"/>
      <c r="BO117" s="1016"/>
      <c r="BP117" s="1017"/>
      <c r="BQ117" s="967" t="s">
        <v>70</v>
      </c>
      <c r="BR117" s="968"/>
      <c r="BS117" s="968"/>
      <c r="BT117" s="968"/>
      <c r="BU117" s="968"/>
      <c r="BV117" s="968" t="s">
        <v>440</v>
      </c>
      <c r="BW117" s="968"/>
      <c r="BX117" s="968"/>
      <c r="BY117" s="968"/>
      <c r="BZ117" s="968"/>
      <c r="CA117" s="968" t="s">
        <v>70</v>
      </c>
      <c r="CB117" s="968"/>
      <c r="CC117" s="968"/>
      <c r="CD117" s="968"/>
      <c r="CE117" s="968"/>
      <c r="CF117" s="962" t="s">
        <v>441</v>
      </c>
      <c r="CG117" s="963"/>
      <c r="CH117" s="963"/>
      <c r="CI117" s="963"/>
      <c r="CJ117" s="963"/>
      <c r="CK117" s="993"/>
      <c r="CL117" s="994"/>
      <c r="CM117" s="964" t="s">
        <v>442</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70</v>
      </c>
      <c r="DH117" s="1007"/>
      <c r="DI117" s="1007"/>
      <c r="DJ117" s="1007"/>
      <c r="DK117" s="1008"/>
      <c r="DL117" s="1009" t="s">
        <v>70</v>
      </c>
      <c r="DM117" s="1007"/>
      <c r="DN117" s="1007"/>
      <c r="DO117" s="1007"/>
      <c r="DP117" s="1008"/>
      <c r="DQ117" s="1009" t="s">
        <v>70</v>
      </c>
      <c r="DR117" s="1007"/>
      <c r="DS117" s="1007"/>
      <c r="DT117" s="1007"/>
      <c r="DU117" s="1008"/>
      <c r="DV117" s="1010" t="s">
        <v>70</v>
      </c>
      <c r="DW117" s="1011"/>
      <c r="DX117" s="1011"/>
      <c r="DY117" s="1011"/>
      <c r="DZ117" s="1012"/>
    </row>
    <row r="118" spans="1:130" s="102" customFormat="1" ht="26.25" customHeight="1" x14ac:dyDescent="0.15">
      <c r="A118" s="952" t="s">
        <v>412</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410</v>
      </c>
      <c r="AB118" s="933"/>
      <c r="AC118" s="933"/>
      <c r="AD118" s="933"/>
      <c r="AE118" s="934"/>
      <c r="AF118" s="932" t="s">
        <v>247</v>
      </c>
      <c r="AG118" s="933"/>
      <c r="AH118" s="933"/>
      <c r="AI118" s="933"/>
      <c r="AJ118" s="934"/>
      <c r="AK118" s="932" t="s">
        <v>246</v>
      </c>
      <c r="AL118" s="933"/>
      <c r="AM118" s="933"/>
      <c r="AN118" s="933"/>
      <c r="AO118" s="934"/>
      <c r="AP118" s="1019" t="s">
        <v>411</v>
      </c>
      <c r="AQ118" s="1020"/>
      <c r="AR118" s="1020"/>
      <c r="AS118" s="1020"/>
      <c r="AT118" s="1021"/>
      <c r="AU118" s="948"/>
      <c r="AV118" s="949"/>
      <c r="AW118" s="949"/>
      <c r="AX118" s="949"/>
      <c r="AY118" s="949"/>
      <c r="AZ118" s="1022" t="s">
        <v>443</v>
      </c>
      <c r="BA118" s="1013"/>
      <c r="BB118" s="1013"/>
      <c r="BC118" s="1013"/>
      <c r="BD118" s="1013"/>
      <c r="BE118" s="1013"/>
      <c r="BF118" s="1013"/>
      <c r="BG118" s="1013"/>
      <c r="BH118" s="1013"/>
      <c r="BI118" s="1013"/>
      <c r="BJ118" s="1013"/>
      <c r="BK118" s="1013"/>
      <c r="BL118" s="1013"/>
      <c r="BM118" s="1013"/>
      <c r="BN118" s="1013"/>
      <c r="BO118" s="1013"/>
      <c r="BP118" s="1014"/>
      <c r="BQ118" s="1045" t="s">
        <v>70</v>
      </c>
      <c r="BR118" s="1046"/>
      <c r="BS118" s="1046"/>
      <c r="BT118" s="1046"/>
      <c r="BU118" s="1046"/>
      <c r="BV118" s="1046" t="s">
        <v>70</v>
      </c>
      <c r="BW118" s="1046"/>
      <c r="BX118" s="1046"/>
      <c r="BY118" s="1046"/>
      <c r="BZ118" s="1046"/>
      <c r="CA118" s="1046" t="s">
        <v>70</v>
      </c>
      <c r="CB118" s="1046"/>
      <c r="CC118" s="1046"/>
      <c r="CD118" s="1046"/>
      <c r="CE118" s="1046"/>
      <c r="CF118" s="962" t="s">
        <v>70</v>
      </c>
      <c r="CG118" s="963"/>
      <c r="CH118" s="963"/>
      <c r="CI118" s="963"/>
      <c r="CJ118" s="963"/>
      <c r="CK118" s="993"/>
      <c r="CL118" s="994"/>
      <c r="CM118" s="964" t="s">
        <v>444</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70</v>
      </c>
      <c r="DH118" s="1007"/>
      <c r="DI118" s="1007"/>
      <c r="DJ118" s="1007"/>
      <c r="DK118" s="1008"/>
      <c r="DL118" s="1009" t="s">
        <v>70</v>
      </c>
      <c r="DM118" s="1007"/>
      <c r="DN118" s="1007"/>
      <c r="DO118" s="1007"/>
      <c r="DP118" s="1008"/>
      <c r="DQ118" s="1009" t="s">
        <v>175</v>
      </c>
      <c r="DR118" s="1007"/>
      <c r="DS118" s="1007"/>
      <c r="DT118" s="1007"/>
      <c r="DU118" s="1008"/>
      <c r="DV118" s="1010" t="s">
        <v>70</v>
      </c>
      <c r="DW118" s="1011"/>
      <c r="DX118" s="1011"/>
      <c r="DY118" s="1011"/>
      <c r="DZ118" s="1012"/>
    </row>
    <row r="119" spans="1:130" s="102" customFormat="1" ht="26.25" customHeight="1" x14ac:dyDescent="0.15">
      <c r="A119" s="1107" t="s">
        <v>416</v>
      </c>
      <c r="B119" s="992"/>
      <c r="C119" s="971" t="s">
        <v>417</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445</v>
      </c>
      <c r="AB119" s="940"/>
      <c r="AC119" s="940"/>
      <c r="AD119" s="940"/>
      <c r="AE119" s="941"/>
      <c r="AF119" s="942" t="s">
        <v>446</v>
      </c>
      <c r="AG119" s="940"/>
      <c r="AH119" s="940"/>
      <c r="AI119" s="940"/>
      <c r="AJ119" s="941"/>
      <c r="AK119" s="942" t="s">
        <v>441</v>
      </c>
      <c r="AL119" s="940"/>
      <c r="AM119" s="940"/>
      <c r="AN119" s="940"/>
      <c r="AO119" s="941"/>
      <c r="AP119" s="943" t="s">
        <v>70</v>
      </c>
      <c r="AQ119" s="944"/>
      <c r="AR119" s="944"/>
      <c r="AS119" s="944"/>
      <c r="AT119" s="945"/>
      <c r="AU119" s="950"/>
      <c r="AV119" s="951"/>
      <c r="AW119" s="951"/>
      <c r="AX119" s="951"/>
      <c r="AY119" s="951"/>
      <c r="AZ119" s="133" t="s">
        <v>129</v>
      </c>
      <c r="BA119" s="133"/>
      <c r="BB119" s="133"/>
      <c r="BC119" s="133"/>
      <c r="BD119" s="133"/>
      <c r="BE119" s="133"/>
      <c r="BF119" s="133"/>
      <c r="BG119" s="133"/>
      <c r="BH119" s="133"/>
      <c r="BI119" s="133"/>
      <c r="BJ119" s="133"/>
      <c r="BK119" s="133"/>
      <c r="BL119" s="133"/>
      <c r="BM119" s="133"/>
      <c r="BN119" s="133"/>
      <c r="BO119" s="1023" t="s">
        <v>447</v>
      </c>
      <c r="BP119" s="1054"/>
      <c r="BQ119" s="1045">
        <v>217505148</v>
      </c>
      <c r="BR119" s="1046"/>
      <c r="BS119" s="1046"/>
      <c r="BT119" s="1046"/>
      <c r="BU119" s="1046"/>
      <c r="BV119" s="1046">
        <v>215855178</v>
      </c>
      <c r="BW119" s="1046"/>
      <c r="BX119" s="1046"/>
      <c r="BY119" s="1046"/>
      <c r="BZ119" s="1046"/>
      <c r="CA119" s="1046">
        <v>209827952</v>
      </c>
      <c r="CB119" s="1046"/>
      <c r="CC119" s="1046"/>
      <c r="CD119" s="1046"/>
      <c r="CE119" s="1046"/>
      <c r="CF119" s="1047"/>
      <c r="CG119" s="1048"/>
      <c r="CH119" s="1048"/>
      <c r="CI119" s="1048"/>
      <c r="CJ119" s="1049"/>
      <c r="CK119" s="995"/>
      <c r="CL119" s="996"/>
      <c r="CM119" s="1050" t="s">
        <v>448</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23533</v>
      </c>
      <c r="DH119" s="1032"/>
      <c r="DI119" s="1032"/>
      <c r="DJ119" s="1032"/>
      <c r="DK119" s="1033"/>
      <c r="DL119" s="1031">
        <v>10588</v>
      </c>
      <c r="DM119" s="1032"/>
      <c r="DN119" s="1032"/>
      <c r="DO119" s="1032"/>
      <c r="DP119" s="1033"/>
      <c r="DQ119" s="1031">
        <v>5878</v>
      </c>
      <c r="DR119" s="1032"/>
      <c r="DS119" s="1032"/>
      <c r="DT119" s="1032"/>
      <c r="DU119" s="1033"/>
      <c r="DV119" s="1034">
        <v>0</v>
      </c>
      <c r="DW119" s="1035"/>
      <c r="DX119" s="1035"/>
      <c r="DY119" s="1035"/>
      <c r="DZ119" s="1036"/>
    </row>
    <row r="120" spans="1:130" s="102" customFormat="1" ht="26.25" customHeight="1" x14ac:dyDescent="0.15">
      <c r="A120" s="1108"/>
      <c r="B120" s="994"/>
      <c r="C120" s="964" t="s">
        <v>421</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70</v>
      </c>
      <c r="AB120" s="1007"/>
      <c r="AC120" s="1007"/>
      <c r="AD120" s="1007"/>
      <c r="AE120" s="1008"/>
      <c r="AF120" s="1009" t="s">
        <v>70</v>
      </c>
      <c r="AG120" s="1007"/>
      <c r="AH120" s="1007"/>
      <c r="AI120" s="1007"/>
      <c r="AJ120" s="1008"/>
      <c r="AK120" s="1009" t="s">
        <v>70</v>
      </c>
      <c r="AL120" s="1007"/>
      <c r="AM120" s="1007"/>
      <c r="AN120" s="1007"/>
      <c r="AO120" s="1008"/>
      <c r="AP120" s="1010" t="s">
        <v>70</v>
      </c>
      <c r="AQ120" s="1011"/>
      <c r="AR120" s="1011"/>
      <c r="AS120" s="1011"/>
      <c r="AT120" s="1012"/>
      <c r="AU120" s="1037" t="s">
        <v>449</v>
      </c>
      <c r="AV120" s="1038"/>
      <c r="AW120" s="1038"/>
      <c r="AX120" s="1038"/>
      <c r="AY120" s="1039"/>
      <c r="AZ120" s="988" t="s">
        <v>450</v>
      </c>
      <c r="BA120" s="937"/>
      <c r="BB120" s="937"/>
      <c r="BC120" s="937"/>
      <c r="BD120" s="937"/>
      <c r="BE120" s="937"/>
      <c r="BF120" s="937"/>
      <c r="BG120" s="937"/>
      <c r="BH120" s="937"/>
      <c r="BI120" s="937"/>
      <c r="BJ120" s="937"/>
      <c r="BK120" s="937"/>
      <c r="BL120" s="937"/>
      <c r="BM120" s="937"/>
      <c r="BN120" s="937"/>
      <c r="BO120" s="937"/>
      <c r="BP120" s="938"/>
      <c r="BQ120" s="974">
        <v>16290314</v>
      </c>
      <c r="BR120" s="975"/>
      <c r="BS120" s="975"/>
      <c r="BT120" s="975"/>
      <c r="BU120" s="975"/>
      <c r="BV120" s="975">
        <v>13114252</v>
      </c>
      <c r="BW120" s="975"/>
      <c r="BX120" s="975"/>
      <c r="BY120" s="975"/>
      <c r="BZ120" s="975"/>
      <c r="CA120" s="975">
        <v>15797447</v>
      </c>
      <c r="CB120" s="975"/>
      <c r="CC120" s="975"/>
      <c r="CD120" s="975"/>
      <c r="CE120" s="975"/>
      <c r="CF120" s="989">
        <v>29.5</v>
      </c>
      <c r="CG120" s="990"/>
      <c r="CH120" s="990"/>
      <c r="CI120" s="990"/>
      <c r="CJ120" s="990"/>
      <c r="CK120" s="1055" t="s">
        <v>451</v>
      </c>
      <c r="CL120" s="1056"/>
      <c r="CM120" s="1056"/>
      <c r="CN120" s="1056"/>
      <c r="CO120" s="1057"/>
      <c r="CP120" s="1063" t="s">
        <v>452</v>
      </c>
      <c r="CQ120" s="1064"/>
      <c r="CR120" s="1064"/>
      <c r="CS120" s="1064"/>
      <c r="CT120" s="1064"/>
      <c r="CU120" s="1064"/>
      <c r="CV120" s="1064"/>
      <c r="CW120" s="1064"/>
      <c r="CX120" s="1064"/>
      <c r="CY120" s="1064"/>
      <c r="CZ120" s="1064"/>
      <c r="DA120" s="1064"/>
      <c r="DB120" s="1064"/>
      <c r="DC120" s="1064"/>
      <c r="DD120" s="1064"/>
      <c r="DE120" s="1064"/>
      <c r="DF120" s="1065"/>
      <c r="DG120" s="974">
        <v>28613083</v>
      </c>
      <c r="DH120" s="975"/>
      <c r="DI120" s="975"/>
      <c r="DJ120" s="975"/>
      <c r="DK120" s="975"/>
      <c r="DL120" s="975">
        <v>28270381</v>
      </c>
      <c r="DM120" s="975"/>
      <c r="DN120" s="975"/>
      <c r="DO120" s="975"/>
      <c r="DP120" s="975"/>
      <c r="DQ120" s="975">
        <v>27559968</v>
      </c>
      <c r="DR120" s="975"/>
      <c r="DS120" s="975"/>
      <c r="DT120" s="975"/>
      <c r="DU120" s="975"/>
      <c r="DV120" s="976">
        <v>51.4</v>
      </c>
      <c r="DW120" s="976"/>
      <c r="DX120" s="976"/>
      <c r="DY120" s="976"/>
      <c r="DZ120" s="977"/>
    </row>
    <row r="121" spans="1:130" s="102" customFormat="1" ht="26.25" customHeight="1" x14ac:dyDescent="0.15">
      <c r="A121" s="1108"/>
      <c r="B121" s="994"/>
      <c r="C121" s="1015" t="s">
        <v>453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v>324</v>
      </c>
      <c r="AB121" s="1007"/>
      <c r="AC121" s="1007"/>
      <c r="AD121" s="1007"/>
      <c r="AE121" s="1008"/>
      <c r="AF121" s="1009">
        <v>232</v>
      </c>
      <c r="AG121" s="1007"/>
      <c r="AH121" s="1007"/>
      <c r="AI121" s="1007"/>
      <c r="AJ121" s="1008"/>
      <c r="AK121" s="1009">
        <v>122</v>
      </c>
      <c r="AL121" s="1007"/>
      <c r="AM121" s="1007"/>
      <c r="AN121" s="1007"/>
      <c r="AO121" s="1008"/>
      <c r="AP121" s="1010">
        <v>0</v>
      </c>
      <c r="AQ121" s="1011"/>
      <c r="AR121" s="1011"/>
      <c r="AS121" s="1011"/>
      <c r="AT121" s="1012"/>
      <c r="AU121" s="1040"/>
      <c r="AV121" s="1041"/>
      <c r="AW121" s="1041"/>
      <c r="AX121" s="1041"/>
      <c r="AY121" s="1042"/>
      <c r="AZ121" s="997" t="s">
        <v>454</v>
      </c>
      <c r="BA121" s="998"/>
      <c r="BB121" s="998"/>
      <c r="BC121" s="998"/>
      <c r="BD121" s="998"/>
      <c r="BE121" s="998"/>
      <c r="BF121" s="998"/>
      <c r="BG121" s="998"/>
      <c r="BH121" s="998"/>
      <c r="BI121" s="998"/>
      <c r="BJ121" s="998"/>
      <c r="BK121" s="998"/>
      <c r="BL121" s="998"/>
      <c r="BM121" s="998"/>
      <c r="BN121" s="998"/>
      <c r="BO121" s="998"/>
      <c r="BP121" s="999"/>
      <c r="BQ121" s="967">
        <v>17694949</v>
      </c>
      <c r="BR121" s="968"/>
      <c r="BS121" s="968"/>
      <c r="BT121" s="968"/>
      <c r="BU121" s="968"/>
      <c r="BV121" s="968">
        <v>18008383</v>
      </c>
      <c r="BW121" s="968"/>
      <c r="BX121" s="968"/>
      <c r="BY121" s="968"/>
      <c r="BZ121" s="968"/>
      <c r="CA121" s="968">
        <v>18366483</v>
      </c>
      <c r="CB121" s="968"/>
      <c r="CC121" s="968"/>
      <c r="CD121" s="968"/>
      <c r="CE121" s="968"/>
      <c r="CF121" s="962">
        <v>34.299999999999997</v>
      </c>
      <c r="CG121" s="963"/>
      <c r="CH121" s="963"/>
      <c r="CI121" s="963"/>
      <c r="CJ121" s="963"/>
      <c r="CK121" s="1058"/>
      <c r="CL121" s="1059"/>
      <c r="CM121" s="1059"/>
      <c r="CN121" s="1059"/>
      <c r="CO121" s="1060"/>
      <c r="CP121" s="1068" t="s">
        <v>455</v>
      </c>
      <c r="CQ121" s="1069"/>
      <c r="CR121" s="1069"/>
      <c r="CS121" s="1069"/>
      <c r="CT121" s="1069"/>
      <c r="CU121" s="1069"/>
      <c r="CV121" s="1069"/>
      <c r="CW121" s="1069"/>
      <c r="CX121" s="1069"/>
      <c r="CY121" s="1069"/>
      <c r="CZ121" s="1069"/>
      <c r="DA121" s="1069"/>
      <c r="DB121" s="1069"/>
      <c r="DC121" s="1069"/>
      <c r="DD121" s="1069"/>
      <c r="DE121" s="1069"/>
      <c r="DF121" s="1070"/>
      <c r="DG121" s="967">
        <v>1852050</v>
      </c>
      <c r="DH121" s="968"/>
      <c r="DI121" s="968"/>
      <c r="DJ121" s="968"/>
      <c r="DK121" s="968"/>
      <c r="DL121" s="968">
        <v>1795622</v>
      </c>
      <c r="DM121" s="968"/>
      <c r="DN121" s="968"/>
      <c r="DO121" s="968"/>
      <c r="DP121" s="968"/>
      <c r="DQ121" s="968">
        <v>1712031</v>
      </c>
      <c r="DR121" s="968"/>
      <c r="DS121" s="968"/>
      <c r="DT121" s="968"/>
      <c r="DU121" s="968"/>
      <c r="DV121" s="969">
        <v>3.2</v>
      </c>
      <c r="DW121" s="969"/>
      <c r="DX121" s="969"/>
      <c r="DY121" s="969"/>
      <c r="DZ121" s="970"/>
    </row>
    <row r="122" spans="1:130" s="102" customFormat="1" ht="26.25" customHeight="1" x14ac:dyDescent="0.15">
      <c r="A122" s="1108"/>
      <c r="B122" s="994"/>
      <c r="C122" s="964" t="s">
        <v>431</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v>2743</v>
      </c>
      <c r="AB122" s="1007"/>
      <c r="AC122" s="1007"/>
      <c r="AD122" s="1007"/>
      <c r="AE122" s="1008"/>
      <c r="AF122" s="1009">
        <v>2386</v>
      </c>
      <c r="AG122" s="1007"/>
      <c r="AH122" s="1007"/>
      <c r="AI122" s="1007"/>
      <c r="AJ122" s="1008"/>
      <c r="AK122" s="1009">
        <v>2852</v>
      </c>
      <c r="AL122" s="1007"/>
      <c r="AM122" s="1007"/>
      <c r="AN122" s="1007"/>
      <c r="AO122" s="1008"/>
      <c r="AP122" s="1010">
        <v>0</v>
      </c>
      <c r="AQ122" s="1011"/>
      <c r="AR122" s="1011"/>
      <c r="AS122" s="1011"/>
      <c r="AT122" s="1012"/>
      <c r="AU122" s="1040"/>
      <c r="AV122" s="1041"/>
      <c r="AW122" s="1041"/>
      <c r="AX122" s="1041"/>
      <c r="AY122" s="1042"/>
      <c r="AZ122" s="1022" t="s">
        <v>456</v>
      </c>
      <c r="BA122" s="1013"/>
      <c r="BB122" s="1013"/>
      <c r="BC122" s="1013"/>
      <c r="BD122" s="1013"/>
      <c r="BE122" s="1013"/>
      <c r="BF122" s="1013"/>
      <c r="BG122" s="1013"/>
      <c r="BH122" s="1013"/>
      <c r="BI122" s="1013"/>
      <c r="BJ122" s="1013"/>
      <c r="BK122" s="1013"/>
      <c r="BL122" s="1013"/>
      <c r="BM122" s="1013"/>
      <c r="BN122" s="1013"/>
      <c r="BO122" s="1013"/>
      <c r="BP122" s="1014"/>
      <c r="BQ122" s="1045">
        <v>132670777</v>
      </c>
      <c r="BR122" s="1046"/>
      <c r="BS122" s="1046"/>
      <c r="BT122" s="1046"/>
      <c r="BU122" s="1046"/>
      <c r="BV122" s="1046">
        <v>130274121</v>
      </c>
      <c r="BW122" s="1046"/>
      <c r="BX122" s="1046"/>
      <c r="BY122" s="1046"/>
      <c r="BZ122" s="1046"/>
      <c r="CA122" s="1046">
        <v>127726286</v>
      </c>
      <c r="CB122" s="1046"/>
      <c r="CC122" s="1046"/>
      <c r="CD122" s="1046"/>
      <c r="CE122" s="1046"/>
      <c r="CF122" s="1066">
        <v>238.3</v>
      </c>
      <c r="CG122" s="1067"/>
      <c r="CH122" s="1067"/>
      <c r="CI122" s="1067"/>
      <c r="CJ122" s="1067"/>
      <c r="CK122" s="1058"/>
      <c r="CL122" s="1059"/>
      <c r="CM122" s="1059"/>
      <c r="CN122" s="1059"/>
      <c r="CO122" s="1060"/>
      <c r="CP122" s="1068" t="s">
        <v>378</v>
      </c>
      <c r="CQ122" s="1069"/>
      <c r="CR122" s="1069"/>
      <c r="CS122" s="1069"/>
      <c r="CT122" s="1069"/>
      <c r="CU122" s="1069"/>
      <c r="CV122" s="1069"/>
      <c r="CW122" s="1069"/>
      <c r="CX122" s="1069"/>
      <c r="CY122" s="1069"/>
      <c r="CZ122" s="1069"/>
      <c r="DA122" s="1069"/>
      <c r="DB122" s="1069"/>
      <c r="DC122" s="1069"/>
      <c r="DD122" s="1069"/>
      <c r="DE122" s="1069"/>
      <c r="DF122" s="1070"/>
      <c r="DG122" s="967">
        <v>1684468</v>
      </c>
      <c r="DH122" s="968"/>
      <c r="DI122" s="968"/>
      <c r="DJ122" s="968"/>
      <c r="DK122" s="968"/>
      <c r="DL122" s="968">
        <v>1460719</v>
      </c>
      <c r="DM122" s="968"/>
      <c r="DN122" s="968"/>
      <c r="DO122" s="968"/>
      <c r="DP122" s="968"/>
      <c r="DQ122" s="968">
        <v>1273699</v>
      </c>
      <c r="DR122" s="968"/>
      <c r="DS122" s="968"/>
      <c r="DT122" s="968"/>
      <c r="DU122" s="968"/>
      <c r="DV122" s="969">
        <v>2.4</v>
      </c>
      <c r="DW122" s="969"/>
      <c r="DX122" s="969"/>
      <c r="DY122" s="969"/>
      <c r="DZ122" s="970"/>
    </row>
    <row r="123" spans="1:130" s="102" customFormat="1" ht="26.25" customHeight="1" x14ac:dyDescent="0.15">
      <c r="A123" s="1108"/>
      <c r="B123" s="994"/>
      <c r="C123" s="964" t="s">
        <v>437</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14735</v>
      </c>
      <c r="AB123" s="1007"/>
      <c r="AC123" s="1007"/>
      <c r="AD123" s="1007"/>
      <c r="AE123" s="1008"/>
      <c r="AF123" s="1009" t="s">
        <v>175</v>
      </c>
      <c r="AG123" s="1007"/>
      <c r="AH123" s="1007"/>
      <c r="AI123" s="1007"/>
      <c r="AJ123" s="1008"/>
      <c r="AK123" s="1009" t="s">
        <v>70</v>
      </c>
      <c r="AL123" s="1007"/>
      <c r="AM123" s="1007"/>
      <c r="AN123" s="1007"/>
      <c r="AO123" s="1008"/>
      <c r="AP123" s="1010" t="s">
        <v>441</v>
      </c>
      <c r="AQ123" s="1011"/>
      <c r="AR123" s="1011"/>
      <c r="AS123" s="1011"/>
      <c r="AT123" s="1012"/>
      <c r="AU123" s="1043"/>
      <c r="AV123" s="1044"/>
      <c r="AW123" s="1044"/>
      <c r="AX123" s="1044"/>
      <c r="AY123" s="1044"/>
      <c r="AZ123" s="133" t="s">
        <v>129</v>
      </c>
      <c r="BA123" s="133"/>
      <c r="BB123" s="133"/>
      <c r="BC123" s="133"/>
      <c r="BD123" s="133"/>
      <c r="BE123" s="133"/>
      <c r="BF123" s="133"/>
      <c r="BG123" s="133"/>
      <c r="BH123" s="133"/>
      <c r="BI123" s="133"/>
      <c r="BJ123" s="133"/>
      <c r="BK123" s="133"/>
      <c r="BL123" s="133"/>
      <c r="BM123" s="133"/>
      <c r="BN123" s="133"/>
      <c r="BO123" s="1023" t="s">
        <v>457</v>
      </c>
      <c r="BP123" s="1054"/>
      <c r="BQ123" s="1114">
        <v>166656040</v>
      </c>
      <c r="BR123" s="1080"/>
      <c r="BS123" s="1080"/>
      <c r="BT123" s="1080"/>
      <c r="BU123" s="1080"/>
      <c r="BV123" s="1080">
        <v>161396756</v>
      </c>
      <c r="BW123" s="1080"/>
      <c r="BX123" s="1080"/>
      <c r="BY123" s="1080"/>
      <c r="BZ123" s="1080"/>
      <c r="CA123" s="1080">
        <v>161890216</v>
      </c>
      <c r="CB123" s="1080"/>
      <c r="CC123" s="1080"/>
      <c r="CD123" s="1080"/>
      <c r="CE123" s="1080"/>
      <c r="CF123" s="1047"/>
      <c r="CG123" s="1048"/>
      <c r="CH123" s="1048"/>
      <c r="CI123" s="1048"/>
      <c r="CJ123" s="1049"/>
      <c r="CK123" s="1058"/>
      <c r="CL123" s="1059"/>
      <c r="CM123" s="1059"/>
      <c r="CN123" s="1059"/>
      <c r="CO123" s="1060"/>
      <c r="CP123" s="1068" t="s">
        <v>458</v>
      </c>
      <c r="CQ123" s="1069"/>
      <c r="CR123" s="1069"/>
      <c r="CS123" s="1069"/>
      <c r="CT123" s="1069"/>
      <c r="CU123" s="1069"/>
      <c r="CV123" s="1069"/>
      <c r="CW123" s="1069"/>
      <c r="CX123" s="1069"/>
      <c r="CY123" s="1069"/>
      <c r="CZ123" s="1069"/>
      <c r="DA123" s="1069"/>
      <c r="DB123" s="1069"/>
      <c r="DC123" s="1069"/>
      <c r="DD123" s="1069"/>
      <c r="DE123" s="1069"/>
      <c r="DF123" s="1070"/>
      <c r="DG123" s="1006" t="s">
        <v>70</v>
      </c>
      <c r="DH123" s="1007"/>
      <c r="DI123" s="1007"/>
      <c r="DJ123" s="1007"/>
      <c r="DK123" s="1008"/>
      <c r="DL123" s="1009">
        <v>281605</v>
      </c>
      <c r="DM123" s="1007"/>
      <c r="DN123" s="1007"/>
      <c r="DO123" s="1007"/>
      <c r="DP123" s="1008"/>
      <c r="DQ123" s="1009">
        <v>1183100</v>
      </c>
      <c r="DR123" s="1007"/>
      <c r="DS123" s="1007"/>
      <c r="DT123" s="1007"/>
      <c r="DU123" s="1008"/>
      <c r="DV123" s="1010">
        <v>2.2000000000000002</v>
      </c>
      <c r="DW123" s="1011"/>
      <c r="DX123" s="1011"/>
      <c r="DY123" s="1011"/>
      <c r="DZ123" s="1012"/>
    </row>
    <row r="124" spans="1:130" s="102" customFormat="1" ht="26.25" customHeight="1" thickBot="1" x14ac:dyDescent="0.2">
      <c r="A124" s="1108"/>
      <c r="B124" s="994"/>
      <c r="C124" s="964" t="s">
        <v>442</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70</v>
      </c>
      <c r="AB124" s="1007"/>
      <c r="AC124" s="1007"/>
      <c r="AD124" s="1007"/>
      <c r="AE124" s="1008"/>
      <c r="AF124" s="1009" t="s">
        <v>70</v>
      </c>
      <c r="AG124" s="1007"/>
      <c r="AH124" s="1007"/>
      <c r="AI124" s="1007"/>
      <c r="AJ124" s="1008"/>
      <c r="AK124" s="1009" t="s">
        <v>70</v>
      </c>
      <c r="AL124" s="1007"/>
      <c r="AM124" s="1007"/>
      <c r="AN124" s="1007"/>
      <c r="AO124" s="1008"/>
      <c r="AP124" s="1010" t="s">
        <v>446</v>
      </c>
      <c r="AQ124" s="1011"/>
      <c r="AR124" s="1011"/>
      <c r="AS124" s="1011"/>
      <c r="AT124" s="1012"/>
      <c r="AU124" s="1110" t="s">
        <v>459</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93.8</v>
      </c>
      <c r="BR124" s="1076"/>
      <c r="BS124" s="1076"/>
      <c r="BT124" s="1076"/>
      <c r="BU124" s="1076"/>
      <c r="BV124" s="1076">
        <v>101.1</v>
      </c>
      <c r="BW124" s="1076"/>
      <c r="BX124" s="1076"/>
      <c r="BY124" s="1076"/>
      <c r="BZ124" s="1076"/>
      <c r="CA124" s="1076">
        <v>89.4</v>
      </c>
      <c r="CB124" s="1076"/>
      <c r="CC124" s="1076"/>
      <c r="CD124" s="1076"/>
      <c r="CE124" s="1076"/>
      <c r="CF124" s="1077"/>
      <c r="CG124" s="1078"/>
      <c r="CH124" s="1078"/>
      <c r="CI124" s="1078"/>
      <c r="CJ124" s="1079"/>
      <c r="CK124" s="1061"/>
      <c r="CL124" s="1061"/>
      <c r="CM124" s="1061"/>
      <c r="CN124" s="1061"/>
      <c r="CO124" s="1062"/>
      <c r="CP124" s="1068" t="s">
        <v>460</v>
      </c>
      <c r="CQ124" s="1069"/>
      <c r="CR124" s="1069"/>
      <c r="CS124" s="1069"/>
      <c r="CT124" s="1069"/>
      <c r="CU124" s="1069"/>
      <c r="CV124" s="1069"/>
      <c r="CW124" s="1069"/>
      <c r="CX124" s="1069"/>
      <c r="CY124" s="1069"/>
      <c r="CZ124" s="1069"/>
      <c r="DA124" s="1069"/>
      <c r="DB124" s="1069"/>
      <c r="DC124" s="1069"/>
      <c r="DD124" s="1069"/>
      <c r="DE124" s="1069"/>
      <c r="DF124" s="1070"/>
      <c r="DG124" s="1053">
        <v>2287421</v>
      </c>
      <c r="DH124" s="1032"/>
      <c r="DI124" s="1032"/>
      <c r="DJ124" s="1032"/>
      <c r="DK124" s="1033"/>
      <c r="DL124" s="1031">
        <v>1971671</v>
      </c>
      <c r="DM124" s="1032"/>
      <c r="DN124" s="1032"/>
      <c r="DO124" s="1032"/>
      <c r="DP124" s="1033"/>
      <c r="DQ124" s="1031">
        <v>1590305</v>
      </c>
      <c r="DR124" s="1032"/>
      <c r="DS124" s="1032"/>
      <c r="DT124" s="1032"/>
      <c r="DU124" s="1033"/>
      <c r="DV124" s="1034">
        <v>3</v>
      </c>
      <c r="DW124" s="1035"/>
      <c r="DX124" s="1035"/>
      <c r="DY124" s="1035"/>
      <c r="DZ124" s="1036"/>
    </row>
    <row r="125" spans="1:130" s="102" customFormat="1" ht="26.25" customHeight="1" x14ac:dyDescent="0.15">
      <c r="A125" s="1108"/>
      <c r="B125" s="994"/>
      <c r="C125" s="964" t="s">
        <v>444</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70</v>
      </c>
      <c r="AB125" s="1007"/>
      <c r="AC125" s="1007"/>
      <c r="AD125" s="1007"/>
      <c r="AE125" s="1008"/>
      <c r="AF125" s="1009" t="s">
        <v>70</v>
      </c>
      <c r="AG125" s="1007"/>
      <c r="AH125" s="1007"/>
      <c r="AI125" s="1007"/>
      <c r="AJ125" s="1008"/>
      <c r="AK125" s="1009" t="s">
        <v>446</v>
      </c>
      <c r="AL125" s="1007"/>
      <c r="AM125" s="1007"/>
      <c r="AN125" s="1007"/>
      <c r="AO125" s="1008"/>
      <c r="AP125" s="1010" t="s">
        <v>70</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461</v>
      </c>
      <c r="CL125" s="1056"/>
      <c r="CM125" s="1056"/>
      <c r="CN125" s="1056"/>
      <c r="CO125" s="1057"/>
      <c r="CP125" s="988" t="s">
        <v>462</v>
      </c>
      <c r="CQ125" s="937"/>
      <c r="CR125" s="937"/>
      <c r="CS125" s="937"/>
      <c r="CT125" s="937"/>
      <c r="CU125" s="937"/>
      <c r="CV125" s="937"/>
      <c r="CW125" s="937"/>
      <c r="CX125" s="937"/>
      <c r="CY125" s="937"/>
      <c r="CZ125" s="937"/>
      <c r="DA125" s="937"/>
      <c r="DB125" s="937"/>
      <c r="DC125" s="937"/>
      <c r="DD125" s="937"/>
      <c r="DE125" s="937"/>
      <c r="DF125" s="938"/>
      <c r="DG125" s="974" t="s">
        <v>70</v>
      </c>
      <c r="DH125" s="975"/>
      <c r="DI125" s="975"/>
      <c r="DJ125" s="975"/>
      <c r="DK125" s="975"/>
      <c r="DL125" s="975" t="s">
        <v>70</v>
      </c>
      <c r="DM125" s="975"/>
      <c r="DN125" s="975"/>
      <c r="DO125" s="975"/>
      <c r="DP125" s="975"/>
      <c r="DQ125" s="975" t="s">
        <v>441</v>
      </c>
      <c r="DR125" s="975"/>
      <c r="DS125" s="975"/>
      <c r="DT125" s="975"/>
      <c r="DU125" s="975"/>
      <c r="DV125" s="976" t="s">
        <v>70</v>
      </c>
      <c r="DW125" s="976"/>
      <c r="DX125" s="976"/>
      <c r="DY125" s="976"/>
      <c r="DZ125" s="977"/>
    </row>
    <row r="126" spans="1:130" s="102" customFormat="1" ht="26.25" customHeight="1" thickBot="1" x14ac:dyDescent="0.2">
      <c r="A126" s="1108"/>
      <c r="B126" s="994"/>
      <c r="C126" s="964" t="s">
        <v>448</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46265</v>
      </c>
      <c r="AB126" s="1007"/>
      <c r="AC126" s="1007"/>
      <c r="AD126" s="1007"/>
      <c r="AE126" s="1008"/>
      <c r="AF126" s="1009">
        <v>40629</v>
      </c>
      <c r="AG126" s="1007"/>
      <c r="AH126" s="1007"/>
      <c r="AI126" s="1007"/>
      <c r="AJ126" s="1008"/>
      <c r="AK126" s="1009">
        <v>32981</v>
      </c>
      <c r="AL126" s="1007"/>
      <c r="AM126" s="1007"/>
      <c r="AN126" s="1007"/>
      <c r="AO126" s="1008"/>
      <c r="AP126" s="1010">
        <v>0.1</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463</v>
      </c>
      <c r="CQ126" s="998"/>
      <c r="CR126" s="998"/>
      <c r="CS126" s="998"/>
      <c r="CT126" s="998"/>
      <c r="CU126" s="998"/>
      <c r="CV126" s="998"/>
      <c r="CW126" s="998"/>
      <c r="CX126" s="998"/>
      <c r="CY126" s="998"/>
      <c r="CZ126" s="998"/>
      <c r="DA126" s="998"/>
      <c r="DB126" s="998"/>
      <c r="DC126" s="998"/>
      <c r="DD126" s="998"/>
      <c r="DE126" s="998"/>
      <c r="DF126" s="999"/>
      <c r="DG126" s="967">
        <v>1786290</v>
      </c>
      <c r="DH126" s="968"/>
      <c r="DI126" s="968"/>
      <c r="DJ126" s="968"/>
      <c r="DK126" s="968"/>
      <c r="DL126" s="968" t="s">
        <v>441</v>
      </c>
      <c r="DM126" s="968"/>
      <c r="DN126" s="968"/>
      <c r="DO126" s="968"/>
      <c r="DP126" s="968"/>
      <c r="DQ126" s="968" t="s">
        <v>70</v>
      </c>
      <c r="DR126" s="968"/>
      <c r="DS126" s="968"/>
      <c r="DT126" s="968"/>
      <c r="DU126" s="968"/>
      <c r="DV126" s="969" t="s">
        <v>441</v>
      </c>
      <c r="DW126" s="969"/>
      <c r="DX126" s="969"/>
      <c r="DY126" s="969"/>
      <c r="DZ126" s="970"/>
    </row>
    <row r="127" spans="1:130" s="102" customFormat="1" ht="26.25" customHeight="1" x14ac:dyDescent="0.15">
      <c r="A127" s="1109"/>
      <c r="B127" s="996"/>
      <c r="C127" s="1050" t="s">
        <v>464</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6345</v>
      </c>
      <c r="AB127" s="1007"/>
      <c r="AC127" s="1007"/>
      <c r="AD127" s="1007"/>
      <c r="AE127" s="1008"/>
      <c r="AF127" s="1009">
        <v>5153</v>
      </c>
      <c r="AG127" s="1007"/>
      <c r="AH127" s="1007"/>
      <c r="AI127" s="1007"/>
      <c r="AJ127" s="1008"/>
      <c r="AK127" s="1009">
        <v>3656</v>
      </c>
      <c r="AL127" s="1007"/>
      <c r="AM127" s="1007"/>
      <c r="AN127" s="1007"/>
      <c r="AO127" s="1008"/>
      <c r="AP127" s="1010">
        <v>0</v>
      </c>
      <c r="AQ127" s="1011"/>
      <c r="AR127" s="1011"/>
      <c r="AS127" s="1011"/>
      <c r="AT127" s="1012"/>
      <c r="AU127" s="138"/>
      <c r="AV127" s="138"/>
      <c r="AW127" s="138"/>
      <c r="AX127" s="1081" t="s">
        <v>465</v>
      </c>
      <c r="AY127" s="1082"/>
      <c r="AZ127" s="1082"/>
      <c r="BA127" s="1082"/>
      <c r="BB127" s="1082"/>
      <c r="BC127" s="1082"/>
      <c r="BD127" s="1082"/>
      <c r="BE127" s="1083"/>
      <c r="BF127" s="1084" t="s">
        <v>466</v>
      </c>
      <c r="BG127" s="1082"/>
      <c r="BH127" s="1082"/>
      <c r="BI127" s="1082"/>
      <c r="BJ127" s="1082"/>
      <c r="BK127" s="1082"/>
      <c r="BL127" s="1083"/>
      <c r="BM127" s="1084" t="s">
        <v>467</v>
      </c>
      <c r="BN127" s="1082"/>
      <c r="BO127" s="1082"/>
      <c r="BP127" s="1082"/>
      <c r="BQ127" s="1082"/>
      <c r="BR127" s="1082"/>
      <c r="BS127" s="1083"/>
      <c r="BT127" s="1084" t="s">
        <v>468</v>
      </c>
      <c r="BU127" s="1082"/>
      <c r="BV127" s="1082"/>
      <c r="BW127" s="1082"/>
      <c r="BX127" s="1082"/>
      <c r="BY127" s="1082"/>
      <c r="BZ127" s="1106"/>
      <c r="CA127" s="138"/>
      <c r="CB127" s="138"/>
      <c r="CC127" s="138"/>
      <c r="CD127" s="139"/>
      <c r="CE127" s="139"/>
      <c r="CF127" s="139"/>
      <c r="CG127" s="136"/>
      <c r="CH127" s="136"/>
      <c r="CI127" s="136"/>
      <c r="CJ127" s="137"/>
      <c r="CK127" s="1072"/>
      <c r="CL127" s="1059"/>
      <c r="CM127" s="1059"/>
      <c r="CN127" s="1059"/>
      <c r="CO127" s="1060"/>
      <c r="CP127" s="997" t="s">
        <v>469</v>
      </c>
      <c r="CQ127" s="998"/>
      <c r="CR127" s="998"/>
      <c r="CS127" s="998"/>
      <c r="CT127" s="998"/>
      <c r="CU127" s="998"/>
      <c r="CV127" s="998"/>
      <c r="CW127" s="998"/>
      <c r="CX127" s="998"/>
      <c r="CY127" s="998"/>
      <c r="CZ127" s="998"/>
      <c r="DA127" s="998"/>
      <c r="DB127" s="998"/>
      <c r="DC127" s="998"/>
      <c r="DD127" s="998"/>
      <c r="DE127" s="998"/>
      <c r="DF127" s="999"/>
      <c r="DG127" s="967" t="s">
        <v>70</v>
      </c>
      <c r="DH127" s="968"/>
      <c r="DI127" s="968"/>
      <c r="DJ127" s="968"/>
      <c r="DK127" s="968"/>
      <c r="DL127" s="968" t="s">
        <v>441</v>
      </c>
      <c r="DM127" s="968"/>
      <c r="DN127" s="968"/>
      <c r="DO127" s="968"/>
      <c r="DP127" s="968"/>
      <c r="DQ127" s="968">
        <v>111571</v>
      </c>
      <c r="DR127" s="968"/>
      <c r="DS127" s="968"/>
      <c r="DT127" s="968"/>
      <c r="DU127" s="968"/>
      <c r="DV127" s="969">
        <v>0.2</v>
      </c>
      <c r="DW127" s="969"/>
      <c r="DX127" s="969"/>
      <c r="DY127" s="969"/>
      <c r="DZ127" s="970"/>
    </row>
    <row r="128" spans="1:130" s="102" customFormat="1" ht="26.25" customHeight="1" thickBot="1" x14ac:dyDescent="0.2">
      <c r="A128" s="1092" t="s">
        <v>470</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471</v>
      </c>
      <c r="X128" s="1094"/>
      <c r="Y128" s="1094"/>
      <c r="Z128" s="1095"/>
      <c r="AA128" s="1096">
        <v>2494972</v>
      </c>
      <c r="AB128" s="1097"/>
      <c r="AC128" s="1097"/>
      <c r="AD128" s="1097"/>
      <c r="AE128" s="1098"/>
      <c r="AF128" s="1099">
        <v>2003421</v>
      </c>
      <c r="AG128" s="1097"/>
      <c r="AH128" s="1097"/>
      <c r="AI128" s="1097"/>
      <c r="AJ128" s="1098"/>
      <c r="AK128" s="1099">
        <v>2094216</v>
      </c>
      <c r="AL128" s="1097"/>
      <c r="AM128" s="1097"/>
      <c r="AN128" s="1097"/>
      <c r="AO128" s="1098"/>
      <c r="AP128" s="1100"/>
      <c r="AQ128" s="1101"/>
      <c r="AR128" s="1101"/>
      <c r="AS128" s="1101"/>
      <c r="AT128" s="1102"/>
      <c r="AU128" s="138"/>
      <c r="AV128" s="138"/>
      <c r="AW128" s="138"/>
      <c r="AX128" s="936" t="s">
        <v>472</v>
      </c>
      <c r="AY128" s="937"/>
      <c r="AZ128" s="937"/>
      <c r="BA128" s="937"/>
      <c r="BB128" s="937"/>
      <c r="BC128" s="937"/>
      <c r="BD128" s="937"/>
      <c r="BE128" s="938"/>
      <c r="BF128" s="1103" t="s">
        <v>70</v>
      </c>
      <c r="BG128" s="1104"/>
      <c r="BH128" s="1104"/>
      <c r="BI128" s="1104"/>
      <c r="BJ128" s="1104"/>
      <c r="BK128" s="1104"/>
      <c r="BL128" s="1105"/>
      <c r="BM128" s="1103">
        <v>11.25</v>
      </c>
      <c r="BN128" s="1104"/>
      <c r="BO128" s="1104"/>
      <c r="BP128" s="1104"/>
      <c r="BQ128" s="1104"/>
      <c r="BR128" s="1104"/>
      <c r="BS128" s="1105"/>
      <c r="BT128" s="1103">
        <v>20</v>
      </c>
      <c r="BU128" s="1104"/>
      <c r="BV128" s="1104"/>
      <c r="BW128" s="1104"/>
      <c r="BX128" s="1104"/>
      <c r="BY128" s="1104"/>
      <c r="BZ128" s="1127"/>
      <c r="CA128" s="139"/>
      <c r="CB128" s="139"/>
      <c r="CC128" s="139"/>
      <c r="CD128" s="139"/>
      <c r="CE128" s="139"/>
      <c r="CF128" s="139"/>
      <c r="CG128" s="136"/>
      <c r="CH128" s="136"/>
      <c r="CI128" s="136"/>
      <c r="CJ128" s="137"/>
      <c r="CK128" s="1073"/>
      <c r="CL128" s="1074"/>
      <c r="CM128" s="1074"/>
      <c r="CN128" s="1074"/>
      <c r="CO128" s="1075"/>
      <c r="CP128" s="1085" t="s">
        <v>473</v>
      </c>
      <c r="CQ128" s="1086"/>
      <c r="CR128" s="1086"/>
      <c r="CS128" s="1086"/>
      <c r="CT128" s="1086"/>
      <c r="CU128" s="1086"/>
      <c r="CV128" s="1086"/>
      <c r="CW128" s="1086"/>
      <c r="CX128" s="1086"/>
      <c r="CY128" s="1086"/>
      <c r="CZ128" s="1086"/>
      <c r="DA128" s="1086"/>
      <c r="DB128" s="1086"/>
      <c r="DC128" s="1086"/>
      <c r="DD128" s="1086"/>
      <c r="DE128" s="1086"/>
      <c r="DF128" s="1087"/>
      <c r="DG128" s="1088" t="s">
        <v>175</v>
      </c>
      <c r="DH128" s="1089"/>
      <c r="DI128" s="1089"/>
      <c r="DJ128" s="1089"/>
      <c r="DK128" s="1089"/>
      <c r="DL128" s="1089" t="s">
        <v>70</v>
      </c>
      <c r="DM128" s="1089"/>
      <c r="DN128" s="1089"/>
      <c r="DO128" s="1089"/>
      <c r="DP128" s="1089"/>
      <c r="DQ128" s="1089" t="s">
        <v>70</v>
      </c>
      <c r="DR128" s="1089"/>
      <c r="DS128" s="1089"/>
      <c r="DT128" s="1089"/>
      <c r="DU128" s="1089"/>
      <c r="DV128" s="1090" t="s">
        <v>446</v>
      </c>
      <c r="DW128" s="1090"/>
      <c r="DX128" s="1090"/>
      <c r="DY128" s="1090"/>
      <c r="DZ128" s="1091"/>
    </row>
    <row r="129" spans="1:131" s="102" customFormat="1" ht="26.25" customHeight="1" x14ac:dyDescent="0.15">
      <c r="A129" s="978" t="s">
        <v>47</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474</v>
      </c>
      <c r="X129" s="1122"/>
      <c r="Y129" s="1122"/>
      <c r="Z129" s="1123"/>
      <c r="AA129" s="1006">
        <v>66743226</v>
      </c>
      <c r="AB129" s="1007"/>
      <c r="AC129" s="1007"/>
      <c r="AD129" s="1007"/>
      <c r="AE129" s="1008"/>
      <c r="AF129" s="1009">
        <v>66481626</v>
      </c>
      <c r="AG129" s="1007"/>
      <c r="AH129" s="1007"/>
      <c r="AI129" s="1007"/>
      <c r="AJ129" s="1008"/>
      <c r="AK129" s="1009">
        <v>65666505</v>
      </c>
      <c r="AL129" s="1007"/>
      <c r="AM129" s="1007"/>
      <c r="AN129" s="1007"/>
      <c r="AO129" s="1008"/>
      <c r="AP129" s="1124"/>
      <c r="AQ129" s="1125"/>
      <c r="AR129" s="1125"/>
      <c r="AS129" s="1125"/>
      <c r="AT129" s="1126"/>
      <c r="AU129" s="140"/>
      <c r="AV129" s="140"/>
      <c r="AW129" s="140"/>
      <c r="AX129" s="1115" t="s">
        <v>475</v>
      </c>
      <c r="AY129" s="998"/>
      <c r="AZ129" s="998"/>
      <c r="BA129" s="998"/>
      <c r="BB129" s="998"/>
      <c r="BC129" s="998"/>
      <c r="BD129" s="998"/>
      <c r="BE129" s="999"/>
      <c r="BF129" s="1116" t="s">
        <v>70</v>
      </c>
      <c r="BG129" s="1117"/>
      <c r="BH129" s="1117"/>
      <c r="BI129" s="1117"/>
      <c r="BJ129" s="1117"/>
      <c r="BK129" s="1117"/>
      <c r="BL129" s="1118"/>
      <c r="BM129" s="1116">
        <v>16.25</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476</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477</v>
      </c>
      <c r="X130" s="1122"/>
      <c r="Y130" s="1122"/>
      <c r="Z130" s="1123"/>
      <c r="AA130" s="1006">
        <v>12569843</v>
      </c>
      <c r="AB130" s="1007"/>
      <c r="AC130" s="1007"/>
      <c r="AD130" s="1007"/>
      <c r="AE130" s="1008"/>
      <c r="AF130" s="1009">
        <v>12645641</v>
      </c>
      <c r="AG130" s="1007"/>
      <c r="AH130" s="1007"/>
      <c r="AI130" s="1007"/>
      <c r="AJ130" s="1008"/>
      <c r="AK130" s="1009">
        <v>12056783</v>
      </c>
      <c r="AL130" s="1007"/>
      <c r="AM130" s="1007"/>
      <c r="AN130" s="1007"/>
      <c r="AO130" s="1008"/>
      <c r="AP130" s="1124"/>
      <c r="AQ130" s="1125"/>
      <c r="AR130" s="1125"/>
      <c r="AS130" s="1125"/>
      <c r="AT130" s="1126"/>
      <c r="AU130" s="140"/>
      <c r="AV130" s="140"/>
      <c r="AW130" s="140"/>
      <c r="AX130" s="1115" t="s">
        <v>478</v>
      </c>
      <c r="AY130" s="998"/>
      <c r="AZ130" s="998"/>
      <c r="BA130" s="998"/>
      <c r="BB130" s="998"/>
      <c r="BC130" s="998"/>
      <c r="BD130" s="998"/>
      <c r="BE130" s="999"/>
      <c r="BF130" s="1152">
        <v>9.8000000000000007</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479</v>
      </c>
      <c r="X131" s="1160"/>
      <c r="Y131" s="1160"/>
      <c r="Z131" s="1161"/>
      <c r="AA131" s="1053">
        <v>54173383</v>
      </c>
      <c r="AB131" s="1032"/>
      <c r="AC131" s="1032"/>
      <c r="AD131" s="1032"/>
      <c r="AE131" s="1033"/>
      <c r="AF131" s="1031">
        <v>53835985</v>
      </c>
      <c r="AG131" s="1032"/>
      <c r="AH131" s="1032"/>
      <c r="AI131" s="1032"/>
      <c r="AJ131" s="1033"/>
      <c r="AK131" s="1031">
        <v>53609722</v>
      </c>
      <c r="AL131" s="1032"/>
      <c r="AM131" s="1032"/>
      <c r="AN131" s="1032"/>
      <c r="AO131" s="1033"/>
      <c r="AP131" s="1162"/>
      <c r="AQ131" s="1163"/>
      <c r="AR131" s="1163"/>
      <c r="AS131" s="1163"/>
      <c r="AT131" s="1164"/>
      <c r="AU131" s="140"/>
      <c r="AV131" s="140"/>
      <c r="AW131" s="140"/>
      <c r="AX131" s="1134" t="s">
        <v>480</v>
      </c>
      <c r="AY131" s="1086"/>
      <c r="AZ131" s="1086"/>
      <c r="BA131" s="1086"/>
      <c r="BB131" s="1086"/>
      <c r="BC131" s="1086"/>
      <c r="BD131" s="1086"/>
      <c r="BE131" s="1087"/>
      <c r="BF131" s="1135">
        <v>89.4</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481</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482</v>
      </c>
      <c r="W132" s="1145"/>
      <c r="X132" s="1145"/>
      <c r="Y132" s="1145"/>
      <c r="Z132" s="1146"/>
      <c r="AA132" s="1147">
        <v>10.05689639</v>
      </c>
      <c r="AB132" s="1148"/>
      <c r="AC132" s="1148"/>
      <c r="AD132" s="1148"/>
      <c r="AE132" s="1149"/>
      <c r="AF132" s="1150">
        <v>10.263438109999999</v>
      </c>
      <c r="AG132" s="1148"/>
      <c r="AH132" s="1148"/>
      <c r="AI132" s="1148"/>
      <c r="AJ132" s="1149"/>
      <c r="AK132" s="1150">
        <v>9.2439389999999992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483</v>
      </c>
      <c r="W133" s="1128"/>
      <c r="X133" s="1128"/>
      <c r="Y133" s="1128"/>
      <c r="Z133" s="1129"/>
      <c r="AA133" s="1130">
        <v>9.9</v>
      </c>
      <c r="AB133" s="1131"/>
      <c r="AC133" s="1131"/>
      <c r="AD133" s="1131"/>
      <c r="AE133" s="1132"/>
      <c r="AF133" s="1130">
        <v>10</v>
      </c>
      <c r="AG133" s="1131"/>
      <c r="AH133" s="1131"/>
      <c r="AI133" s="1131"/>
      <c r="AJ133" s="1132"/>
      <c r="AK133" s="1130">
        <v>9.8000000000000007</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ZPlCQb7Am+XAbnRsCqKy66zqMkmDx8S7+tHGOTFfL+/JCFhSnjxmq/st0cfB5xanKIfNrWIRBEmdUueNMHIrrA==" saltValue="hEfHfwegw8yMlQkDLNwC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D97" sqref="AD97"/>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484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2RKGQRiy9VCgYt7E1PoPI7t32ArywdX+8bzQ89RbgqC6ntj/1lCcz+o+iCY8YCLHKJOA9z85B8HkBJxxA3c0A==" saltValue="KI3ETnOFbYkNnmyq5Yga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D97" sqref="AD97"/>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BntApmeFUcdFvdiJskqgmWZXEhhM+RkQbV27vSqponW9v98hPrxTkyhVnMZQtMeyamJzp134dTRAHEwub7KQ==" saltValue="X5/k68BSZ3gVbo20Fxr+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D97" sqref="AD97"/>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485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486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487</v>
      </c>
      <c r="AP7" s="157"/>
      <c r="AQ7" s="158" t="s">
        <v>488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489</v>
      </c>
      <c r="AQ8" s="164" t="s">
        <v>490</v>
      </c>
      <c r="AR8" s="165" t="s">
        <v>491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492</v>
      </c>
      <c r="AL9" s="1171"/>
      <c r="AM9" s="1171"/>
      <c r="AN9" s="1172"/>
      <c r="AO9" s="166">
        <v>21209253</v>
      </c>
      <c r="AP9" s="166">
        <v>80468</v>
      </c>
      <c r="AQ9" s="167">
        <v>57923</v>
      </c>
      <c r="AR9" s="168">
        <v>38.9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493</v>
      </c>
      <c r="AL10" s="1171"/>
      <c r="AM10" s="1171"/>
      <c r="AN10" s="1172"/>
      <c r="AO10" s="169">
        <v>258336</v>
      </c>
      <c r="AP10" s="169">
        <v>980</v>
      </c>
      <c r="AQ10" s="170">
        <v>2689</v>
      </c>
      <c r="AR10" s="171">
        <v>-63.6</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494</v>
      </c>
      <c r="AL11" s="1171"/>
      <c r="AM11" s="1171"/>
      <c r="AN11" s="1172"/>
      <c r="AO11" s="169">
        <v>1182</v>
      </c>
      <c r="AP11" s="169">
        <v>4</v>
      </c>
      <c r="AQ11" s="170">
        <v>1561</v>
      </c>
      <c r="AR11" s="171">
        <v>-99.7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495</v>
      </c>
      <c r="AL12" s="1171"/>
      <c r="AM12" s="1171"/>
      <c r="AN12" s="1172"/>
      <c r="AO12" s="169">
        <v>123501</v>
      </c>
      <c r="AP12" s="169">
        <v>469</v>
      </c>
      <c r="AQ12" s="170">
        <v>539</v>
      </c>
      <c r="AR12" s="171">
        <v>-13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496</v>
      </c>
      <c r="AL13" s="1171"/>
      <c r="AM13" s="1171"/>
      <c r="AN13" s="1172"/>
      <c r="AO13" s="169">
        <v>2210</v>
      </c>
      <c r="AP13" s="169">
        <v>8</v>
      </c>
      <c r="AQ13" s="170">
        <v>13</v>
      </c>
      <c r="AR13" s="171">
        <v>-38.5</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497</v>
      </c>
      <c r="AL14" s="1171"/>
      <c r="AM14" s="1171"/>
      <c r="AN14" s="1172"/>
      <c r="AO14" s="169">
        <v>688314</v>
      </c>
      <c r="AP14" s="169">
        <v>2611</v>
      </c>
      <c r="AQ14" s="170">
        <v>1886</v>
      </c>
      <c r="AR14" s="171">
        <v>38.4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498</v>
      </c>
      <c r="AL15" s="1171"/>
      <c r="AM15" s="1171"/>
      <c r="AN15" s="1172"/>
      <c r="AO15" s="169">
        <v>326475</v>
      </c>
      <c r="AP15" s="169">
        <v>1239</v>
      </c>
      <c r="AQ15" s="170">
        <v>1251</v>
      </c>
      <c r="AR15" s="171">
        <v>-1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499</v>
      </c>
      <c r="AL16" s="1174"/>
      <c r="AM16" s="1174"/>
      <c r="AN16" s="1175"/>
      <c r="AO16" s="169">
        <v>-1709650</v>
      </c>
      <c r="AP16" s="169">
        <v>-6486</v>
      </c>
      <c r="AQ16" s="170">
        <v>-4255</v>
      </c>
      <c r="AR16" s="171">
        <v>52.4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129</v>
      </c>
      <c r="AL17" s="1174"/>
      <c r="AM17" s="1174"/>
      <c r="AN17" s="1175"/>
      <c r="AO17" s="169">
        <v>20899621</v>
      </c>
      <c r="AP17" s="169">
        <v>79293</v>
      </c>
      <c r="AQ17" s="170">
        <v>61607</v>
      </c>
      <c r="AR17" s="171">
        <v>28.7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500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501</v>
      </c>
      <c r="AP20" s="177" t="s">
        <v>502</v>
      </c>
      <c r="AQ20" s="178" t="s">
        <v>503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504</v>
      </c>
      <c r="AL21" s="1166"/>
      <c r="AM21" s="1166"/>
      <c r="AN21" s="1167"/>
      <c r="AO21" s="181">
        <v>8.42</v>
      </c>
      <c r="AP21" s="182">
        <v>6.25</v>
      </c>
      <c r="AQ21" s="183">
        <v>2.17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505</v>
      </c>
      <c r="AL22" s="1166"/>
      <c r="AM22" s="1166"/>
      <c r="AN22" s="1167"/>
      <c r="AO22" s="186">
        <v>100.1</v>
      </c>
      <c r="AP22" s="187">
        <v>100</v>
      </c>
      <c r="AQ22" s="188">
        <v>0.1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506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507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508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487</v>
      </c>
      <c r="AP30" s="157"/>
      <c r="AQ30" s="158" t="s">
        <v>488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489</v>
      </c>
      <c r="AQ31" s="164" t="s">
        <v>490</v>
      </c>
      <c r="AR31" s="165" t="s">
        <v>491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509</v>
      </c>
      <c r="AL32" s="1182"/>
      <c r="AM32" s="1182"/>
      <c r="AN32" s="1183"/>
      <c r="AO32" s="196">
        <v>16398301</v>
      </c>
      <c r="AP32" s="196">
        <v>62215</v>
      </c>
      <c r="AQ32" s="197">
        <v>37305</v>
      </c>
      <c r="AR32" s="198">
        <v>66.8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510</v>
      </c>
      <c r="AL33" s="1182"/>
      <c r="AM33" s="1182"/>
      <c r="AN33" s="1183"/>
      <c r="AO33" s="196" t="s">
        <v>328</v>
      </c>
      <c r="AP33" s="196" t="s">
        <v>328</v>
      </c>
      <c r="AQ33" s="197">
        <v>4</v>
      </c>
      <c r="AR33" s="198" t="s">
        <v>328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511</v>
      </c>
      <c r="AL34" s="1182"/>
      <c r="AM34" s="1182"/>
      <c r="AN34" s="1183"/>
      <c r="AO34" s="196" t="s">
        <v>328</v>
      </c>
      <c r="AP34" s="196" t="s">
        <v>328</v>
      </c>
      <c r="AQ34" s="197">
        <v>89</v>
      </c>
      <c r="AR34" s="198" t="s">
        <v>328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512</v>
      </c>
      <c r="AL35" s="1182"/>
      <c r="AM35" s="1182"/>
      <c r="AN35" s="1183"/>
      <c r="AO35" s="196">
        <v>2668737</v>
      </c>
      <c r="AP35" s="196">
        <v>10125</v>
      </c>
      <c r="AQ35" s="197">
        <v>9317</v>
      </c>
      <c r="AR35" s="198">
        <v>8.6999999999999993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513</v>
      </c>
      <c r="AL36" s="1182"/>
      <c r="AM36" s="1182"/>
      <c r="AN36" s="1183"/>
      <c r="AO36" s="196" t="s">
        <v>328</v>
      </c>
      <c r="AP36" s="196" t="s">
        <v>328</v>
      </c>
      <c r="AQ36" s="197">
        <v>337</v>
      </c>
      <c r="AR36" s="198" t="s">
        <v>328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514</v>
      </c>
      <c r="AL37" s="1182"/>
      <c r="AM37" s="1182"/>
      <c r="AN37" s="1183"/>
      <c r="AO37" s="196">
        <v>39611</v>
      </c>
      <c r="AP37" s="196">
        <v>150</v>
      </c>
      <c r="AQ37" s="197">
        <v>969</v>
      </c>
      <c r="AR37" s="198">
        <v>-84.5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515</v>
      </c>
      <c r="AL38" s="1185"/>
      <c r="AM38" s="1185"/>
      <c r="AN38" s="1186"/>
      <c r="AO38" s="199" t="s">
        <v>328</v>
      </c>
      <c r="AP38" s="199" t="s">
        <v>328</v>
      </c>
      <c r="AQ38" s="200">
        <v>1</v>
      </c>
      <c r="AR38" s="188" t="s">
        <v>328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516</v>
      </c>
      <c r="AL39" s="1185"/>
      <c r="AM39" s="1185"/>
      <c r="AN39" s="1186"/>
      <c r="AO39" s="196">
        <v>-2094216</v>
      </c>
      <c r="AP39" s="196">
        <v>-7945</v>
      </c>
      <c r="AQ39" s="197">
        <v>-8362</v>
      </c>
      <c r="AR39" s="198">
        <v>-5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517</v>
      </c>
      <c r="AL40" s="1182"/>
      <c r="AM40" s="1182"/>
      <c r="AN40" s="1183"/>
      <c r="AO40" s="196">
        <v>-12056783</v>
      </c>
      <c r="AP40" s="196">
        <v>-45744</v>
      </c>
      <c r="AQ40" s="197">
        <v>-29125</v>
      </c>
      <c r="AR40" s="198">
        <v>57.1</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241</v>
      </c>
      <c r="AL41" s="1188"/>
      <c r="AM41" s="1188"/>
      <c r="AN41" s="1189"/>
      <c r="AO41" s="196">
        <v>4955650</v>
      </c>
      <c r="AP41" s="196">
        <v>18802</v>
      </c>
      <c r="AQ41" s="197">
        <v>10534</v>
      </c>
      <c r="AR41" s="198">
        <v>78.5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518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519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520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487</v>
      </c>
      <c r="AN49" s="1178" t="s">
        <v>521</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522</v>
      </c>
      <c r="AO50" s="213" t="s">
        <v>523</v>
      </c>
      <c r="AP50" s="214" t="s">
        <v>524</v>
      </c>
      <c r="AQ50" s="215" t="s">
        <v>525</v>
      </c>
      <c r="AR50" s="216" t="s">
        <v>526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527</v>
      </c>
      <c r="AL51" s="209"/>
      <c r="AM51" s="217">
        <v>17151648</v>
      </c>
      <c r="AN51" s="218">
        <v>62315</v>
      </c>
      <c r="AO51" s="219">
        <v>-25.5</v>
      </c>
      <c r="AP51" s="220">
        <v>51613</v>
      </c>
      <c r="AQ51" s="221">
        <v>8.3000000000000007</v>
      </c>
      <c r="AR51" s="222">
        <v>-33.799999999999997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528</v>
      </c>
      <c r="AM52" s="225">
        <v>8017403</v>
      </c>
      <c r="AN52" s="226">
        <v>29129</v>
      </c>
      <c r="AO52" s="227">
        <v>-38.799999999999997</v>
      </c>
      <c r="AP52" s="228">
        <v>25872</v>
      </c>
      <c r="AQ52" s="229">
        <v>10.8</v>
      </c>
      <c r="AR52" s="230">
        <v>-49.6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529</v>
      </c>
      <c r="AL53" s="209"/>
      <c r="AM53" s="217">
        <v>18697473</v>
      </c>
      <c r="AN53" s="218">
        <v>68650</v>
      </c>
      <c r="AO53" s="219">
        <v>10.199999999999999</v>
      </c>
      <c r="AP53" s="220">
        <v>50880</v>
      </c>
      <c r="AQ53" s="221">
        <v>-1.4</v>
      </c>
      <c r="AR53" s="222">
        <v>11.6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528</v>
      </c>
      <c r="AM54" s="225">
        <v>10291274</v>
      </c>
      <c r="AN54" s="226">
        <v>37786</v>
      </c>
      <c r="AO54" s="227">
        <v>29.7</v>
      </c>
      <c r="AP54" s="228">
        <v>27819</v>
      </c>
      <c r="AQ54" s="229">
        <v>7.5</v>
      </c>
      <c r="AR54" s="230">
        <v>22.2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530</v>
      </c>
      <c r="AL55" s="209"/>
      <c r="AM55" s="217">
        <v>11566842</v>
      </c>
      <c r="AN55" s="218">
        <v>42922</v>
      </c>
      <c r="AO55" s="219">
        <v>-37.5</v>
      </c>
      <c r="AP55" s="220">
        <v>46395</v>
      </c>
      <c r="AQ55" s="221">
        <v>-8.8000000000000007</v>
      </c>
      <c r="AR55" s="222">
        <v>-28.7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528</v>
      </c>
      <c r="AM56" s="225">
        <v>5660164</v>
      </c>
      <c r="AN56" s="226">
        <v>21004</v>
      </c>
      <c r="AO56" s="227">
        <v>-44.4</v>
      </c>
      <c r="AP56" s="228">
        <v>26304</v>
      </c>
      <c r="AQ56" s="229">
        <v>-5.4</v>
      </c>
      <c r="AR56" s="230">
        <v>-39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531</v>
      </c>
      <c r="AL57" s="209"/>
      <c r="AM57" s="217">
        <v>17395543</v>
      </c>
      <c r="AN57" s="218">
        <v>65291</v>
      </c>
      <c r="AO57" s="219">
        <v>52.1</v>
      </c>
      <c r="AP57" s="220">
        <v>48088</v>
      </c>
      <c r="AQ57" s="221">
        <v>3.6</v>
      </c>
      <c r="AR57" s="222">
        <v>48.5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528</v>
      </c>
      <c r="AM58" s="225">
        <v>9829615</v>
      </c>
      <c r="AN58" s="226">
        <v>36894</v>
      </c>
      <c r="AO58" s="227">
        <v>75.7</v>
      </c>
      <c r="AP58" s="228">
        <v>25183</v>
      </c>
      <c r="AQ58" s="229">
        <v>-4.3</v>
      </c>
      <c r="AR58" s="230">
        <v>80</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532</v>
      </c>
      <c r="AL59" s="209"/>
      <c r="AM59" s="217">
        <v>10605876</v>
      </c>
      <c r="AN59" s="218">
        <v>40239</v>
      </c>
      <c r="AO59" s="219">
        <v>-38.4</v>
      </c>
      <c r="AP59" s="220">
        <v>46457</v>
      </c>
      <c r="AQ59" s="221">
        <v>-3.4</v>
      </c>
      <c r="AR59" s="222">
        <v>-35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528</v>
      </c>
      <c r="AM60" s="225">
        <v>4688552</v>
      </c>
      <c r="AN60" s="226">
        <v>17788</v>
      </c>
      <c r="AO60" s="227">
        <v>-51.8</v>
      </c>
      <c r="AP60" s="228">
        <v>24020</v>
      </c>
      <c r="AQ60" s="229">
        <v>-4.5999999999999996</v>
      </c>
      <c r="AR60" s="230">
        <v>-47.2</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533</v>
      </c>
      <c r="AL61" s="231"/>
      <c r="AM61" s="232">
        <v>15083476</v>
      </c>
      <c r="AN61" s="233">
        <v>55883</v>
      </c>
      <c r="AO61" s="234">
        <v>-7.8</v>
      </c>
      <c r="AP61" s="235">
        <v>48687</v>
      </c>
      <c r="AQ61" s="236">
        <v>-0.3</v>
      </c>
      <c r="AR61" s="222">
        <v>-7.5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528</v>
      </c>
      <c r="AM62" s="225">
        <v>7697402</v>
      </c>
      <c r="AN62" s="226">
        <v>28520</v>
      </c>
      <c r="AO62" s="227">
        <v>-5.9</v>
      </c>
      <c r="AP62" s="228">
        <v>25840</v>
      </c>
      <c r="AQ62" s="229">
        <v>0.8</v>
      </c>
      <c r="AR62" s="230">
        <v>-6.7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8rM3kXrxVX6QTZ81cCSTl1ffKHEGrECMj5X9OS/jS0g48qdWX+lQfVC24ybEn3XJ99BxNgc2VsBfC8NJz3i6WQ==" saltValue="p9tLaBPHooBBDS660039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D97" sqref="AD97"/>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484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2qeh2kVoyXjQJGpvuHbFX/7T7prP4TFxzMNs+BlOfY3tCxKQaTGDOkX8fafm5Dj0LmbuUkf39BTI0mb+ytF9Q==" saltValue="VK+h/TtARQR+cgRXuqzs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D97" sqref="AD97"/>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GDKC8xmHQ4SG2/nqpYkNbJykOeTAGdOyGRMbngE4b2UsqJiH0htYbxEOGKmsq8su4IHS1t2UQb2vDiOud9h2w==" saltValue="hLnNonnSLyluRA06A3io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AD97" sqref="AD97"/>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536</v>
      </c>
    </row>
    <row r="46" spans="2:10" ht="29.25" customHeight="1" thickBot="1" x14ac:dyDescent="0.25">
      <c r="B46" s="242" t="s">
        <v>25</v>
      </c>
      <c r="C46" s="243"/>
      <c r="D46" s="243"/>
      <c r="E46" s="244" t="s">
        <v>537</v>
      </c>
      <c r="F46" s="245" t="s">
        <v>4</v>
      </c>
      <c r="G46" s="246" t="s">
        <v>5</v>
      </c>
      <c r="H46" s="246" t="s">
        <v>6</v>
      </c>
      <c r="I46" s="246" t="s">
        <v>7</v>
      </c>
      <c r="J46" s="247" t="s">
        <v>8</v>
      </c>
    </row>
    <row r="47" spans="2:10" ht="57.75" customHeight="1" x14ac:dyDescent="0.15">
      <c r="B47" s="248"/>
      <c r="C47" s="1190" t="s">
        <v>538</v>
      </c>
      <c r="D47" s="1190"/>
      <c r="E47" s="1191"/>
      <c r="F47" s="249">
        <v>15.02</v>
      </c>
      <c r="G47" s="250">
        <v>15.08</v>
      </c>
      <c r="H47" s="250">
        <v>13.3</v>
      </c>
      <c r="I47" s="250">
        <v>12.79</v>
      </c>
      <c r="J47" s="251">
        <v>10.46</v>
      </c>
    </row>
    <row r="48" spans="2:10" ht="57.75" customHeight="1" x14ac:dyDescent="0.15">
      <c r="B48" s="252"/>
      <c r="C48" s="1192" t="s">
        <v>539</v>
      </c>
      <c r="D48" s="1192"/>
      <c r="E48" s="1193"/>
      <c r="F48" s="253">
        <v>4.0199999999999996</v>
      </c>
      <c r="G48" s="254">
        <v>4.17</v>
      </c>
      <c r="H48" s="254">
        <v>3.25</v>
      </c>
      <c r="I48" s="254">
        <v>3.22</v>
      </c>
      <c r="J48" s="255">
        <v>3.95</v>
      </c>
    </row>
    <row r="49" spans="2:10" ht="57.75" customHeight="1" thickBot="1" x14ac:dyDescent="0.2">
      <c r="B49" s="256"/>
      <c r="C49" s="1194" t="s">
        <v>540</v>
      </c>
      <c r="D49" s="1194"/>
      <c r="E49" s="1195"/>
      <c r="F49" s="257" t="s">
        <v>541</v>
      </c>
      <c r="G49" s="258">
        <v>0.11</v>
      </c>
      <c r="H49" s="258" t="s">
        <v>542</v>
      </c>
      <c r="I49" s="258" t="s">
        <v>543</v>
      </c>
      <c r="J49" s="259"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AKoS6D2UoqrEjEaunp+9/mJzM/uWcesXsVo82sOn2hznmlCCudRDm3JEqa+VaDOWNxesvxjLHwn7Wm711YSpg==" saltValue="/7q6vYeIF62L5eXFRckW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2021-03-11T08:41:19Z</cp:lastPrinted>
  <dcterms:created xsi:type="dcterms:W3CDTF">2020-07-20T09:52:08Z</dcterms:created>
  <dcterms:modified xsi:type="dcterms:W3CDTF">2021-03-12T00:11:40Z</dcterms:modified>
  <cp:category/>
</cp:coreProperties>
</file>